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/>
  <mc:AlternateContent xmlns:mc="http://schemas.openxmlformats.org/markup-compatibility/2006">
    <mc:Choice Requires="x15">
      <x15ac:absPath xmlns:x15ac="http://schemas.microsoft.com/office/spreadsheetml/2010/11/ac" url="https://d.docs.live.net/dd69a43bb4dc5c7e/デスクトップ/"/>
    </mc:Choice>
  </mc:AlternateContent>
  <xr:revisionPtr revIDLastSave="4" documentId="8_{D5AA1A71-B38A-5F46-A48B-F26402C1F014}" xr6:coauthVersionLast="47" xr6:coauthVersionMax="47" xr10:uidLastSave="{A67813E3-2A2B-44EE-A0AF-FA628DFCDCDB}"/>
  <bookViews>
    <workbookView xWindow="2220" yWindow="1035" windowWidth="20685" windowHeight="11865" xr2:uid="{00000000-000D-0000-FFFF-FFFF00000000}"/>
  </bookViews>
  <sheets>
    <sheet name="Sheet1 (2)" sheetId="2" r:id="rId1"/>
    <sheet name="Sheet1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7" i="2" l="1"/>
  <c r="Q79" i="2" s="1"/>
  <c r="P77" i="2"/>
  <c r="P79" i="2" s="1"/>
  <c r="O77" i="2"/>
  <c r="O79" i="2" s="1"/>
  <c r="N77" i="2"/>
  <c r="N79" i="2" s="1"/>
  <c r="M77" i="2"/>
  <c r="M79" i="2" s="1"/>
  <c r="L77" i="2"/>
  <c r="L79" i="2" s="1"/>
  <c r="K77" i="2"/>
  <c r="K79" i="2" s="1"/>
  <c r="J77" i="2"/>
  <c r="J79" i="2" s="1"/>
  <c r="I77" i="2"/>
  <c r="I79" i="2" s="1"/>
  <c r="H77" i="2"/>
  <c r="H79" i="2" s="1"/>
  <c r="G77" i="2"/>
  <c r="G79" i="2" s="1"/>
  <c r="F77" i="2"/>
  <c r="F79" i="2" s="1"/>
  <c r="Q49" i="2"/>
  <c r="P49" i="2"/>
  <c r="O49" i="2"/>
  <c r="N49" i="2"/>
  <c r="M49" i="2"/>
  <c r="L49" i="2"/>
  <c r="K49" i="2"/>
  <c r="J49" i="2"/>
  <c r="I49" i="2"/>
  <c r="H49" i="2"/>
  <c r="G49" i="2"/>
  <c r="F49" i="2"/>
  <c r="Q48" i="2"/>
  <c r="P48" i="2"/>
  <c r="O48" i="2"/>
  <c r="N48" i="2"/>
  <c r="M48" i="2"/>
  <c r="L48" i="2"/>
  <c r="K48" i="2"/>
  <c r="J48" i="2"/>
  <c r="I48" i="2"/>
  <c r="H48" i="2"/>
  <c r="G48" i="2"/>
  <c r="F48" i="2"/>
  <c r="Q47" i="2"/>
  <c r="P47" i="2"/>
  <c r="O47" i="2"/>
  <c r="N47" i="2"/>
  <c r="M47" i="2"/>
  <c r="L47" i="2"/>
  <c r="K47" i="2"/>
  <c r="J47" i="2"/>
  <c r="I47" i="2"/>
  <c r="H47" i="2"/>
  <c r="G47" i="2"/>
  <c r="F47" i="2"/>
  <c r="Q46" i="2"/>
  <c r="P46" i="2"/>
  <c r="O46" i="2"/>
  <c r="N46" i="2"/>
  <c r="M46" i="2"/>
  <c r="L46" i="2"/>
  <c r="K46" i="2"/>
  <c r="J46" i="2"/>
  <c r="I46" i="2"/>
  <c r="H46" i="2"/>
  <c r="G46" i="2"/>
  <c r="F46" i="2"/>
  <c r="Q45" i="2"/>
  <c r="Q50" i="2" s="1"/>
  <c r="P45" i="2"/>
  <c r="P50" i="2" s="1"/>
  <c r="O45" i="2"/>
  <c r="O50" i="2" s="1"/>
  <c r="N45" i="2"/>
  <c r="N50" i="2" s="1"/>
  <c r="M45" i="2"/>
  <c r="M50" i="2" s="1"/>
  <c r="L45" i="2"/>
  <c r="L50" i="2" s="1"/>
  <c r="K45" i="2"/>
  <c r="K50" i="2" s="1"/>
  <c r="J45" i="2"/>
  <c r="J50" i="2" s="1"/>
  <c r="I45" i="2"/>
  <c r="I50" i="2" s="1"/>
  <c r="H45" i="2"/>
  <c r="H50" i="2" s="1"/>
  <c r="G45" i="2"/>
  <c r="G50" i="2" s="1"/>
  <c r="F45" i="2"/>
  <c r="F50" i="2" s="1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Q38" i="2"/>
  <c r="P38" i="2"/>
  <c r="O38" i="2"/>
  <c r="N38" i="2"/>
  <c r="M38" i="2"/>
  <c r="L38" i="2"/>
  <c r="K38" i="2"/>
  <c r="J38" i="2"/>
  <c r="I38" i="2"/>
  <c r="H38" i="2"/>
  <c r="G38" i="2"/>
  <c r="F38" i="2"/>
  <c r="Q37" i="2"/>
  <c r="P37" i="2"/>
  <c r="O37" i="2"/>
  <c r="N37" i="2"/>
  <c r="M37" i="2"/>
  <c r="L37" i="2"/>
  <c r="K37" i="2"/>
  <c r="J37" i="2"/>
  <c r="I37" i="2"/>
  <c r="H37" i="2"/>
  <c r="G37" i="2"/>
  <c r="F37" i="2"/>
  <c r="Q36" i="2"/>
  <c r="P36" i="2"/>
  <c r="O36" i="2"/>
  <c r="N36" i="2"/>
  <c r="M36" i="2"/>
  <c r="L36" i="2"/>
  <c r="K36" i="2"/>
  <c r="J36" i="2"/>
  <c r="I36" i="2"/>
  <c r="H36" i="2"/>
  <c r="G36" i="2"/>
  <c r="F36" i="2"/>
  <c r="Q35" i="2"/>
  <c r="P35" i="2"/>
  <c r="O35" i="2"/>
  <c r="N35" i="2"/>
  <c r="M35" i="2"/>
  <c r="L35" i="2"/>
  <c r="K35" i="2"/>
  <c r="J35" i="2"/>
  <c r="I35" i="2"/>
  <c r="H35" i="2"/>
  <c r="G35" i="2"/>
  <c r="F35" i="2"/>
  <c r="Q34" i="2"/>
  <c r="P34" i="2"/>
  <c r="P42" i="2" s="1"/>
  <c r="O34" i="2"/>
  <c r="O42" i="2" s="1"/>
  <c r="N34" i="2"/>
  <c r="M34" i="2"/>
  <c r="L34" i="2"/>
  <c r="L42" i="2" s="1"/>
  <c r="K34" i="2"/>
  <c r="K42" i="2" s="1"/>
  <c r="J34" i="2"/>
  <c r="I34" i="2"/>
  <c r="H34" i="2"/>
  <c r="H42" i="2" s="1"/>
  <c r="G34" i="2"/>
  <c r="G42" i="2" s="1"/>
  <c r="F34" i="2"/>
  <c r="Q31" i="2"/>
  <c r="P31" i="2"/>
  <c r="O31" i="2"/>
  <c r="N31" i="2"/>
  <c r="M31" i="2"/>
  <c r="L31" i="2"/>
  <c r="K31" i="2"/>
  <c r="J31" i="2"/>
  <c r="I31" i="2"/>
  <c r="H31" i="2"/>
  <c r="G31" i="2"/>
  <c r="F31" i="2"/>
  <c r="R30" i="2"/>
  <c r="R29" i="2"/>
  <c r="R28" i="2"/>
  <c r="R27" i="2"/>
  <c r="R26" i="2"/>
  <c r="R25" i="2"/>
  <c r="R24" i="2"/>
  <c r="R22" i="2"/>
  <c r="R21" i="2"/>
  <c r="R20" i="2"/>
  <c r="R19" i="2"/>
  <c r="R37" i="2" s="1"/>
  <c r="R18" i="2"/>
  <c r="R17" i="2"/>
  <c r="R16" i="2"/>
  <c r="R15" i="2"/>
  <c r="R48" i="2" s="1"/>
  <c r="R14" i="2"/>
  <c r="R13" i="2"/>
  <c r="R49" i="2" s="1"/>
  <c r="R12" i="2"/>
  <c r="R11" i="2"/>
  <c r="R10" i="2"/>
  <c r="R9" i="2"/>
  <c r="R8" i="2"/>
  <c r="R7" i="2"/>
  <c r="R6" i="2"/>
  <c r="R5" i="2"/>
  <c r="R4" i="2"/>
  <c r="R3" i="2"/>
  <c r="R45" i="2" s="1"/>
  <c r="Q1" i="2"/>
  <c r="G34" i="1"/>
  <c r="D91" i="1"/>
  <c r="Q77" i="1"/>
  <c r="Q79" i="1" s="1"/>
  <c r="P77" i="1"/>
  <c r="P79" i="1" s="1"/>
  <c r="O77" i="1"/>
  <c r="O79" i="1" s="1"/>
  <c r="N77" i="1"/>
  <c r="N79" i="1" s="1"/>
  <c r="M77" i="1"/>
  <c r="M79" i="1" s="1"/>
  <c r="L77" i="1"/>
  <c r="L79" i="1" s="1"/>
  <c r="K77" i="1"/>
  <c r="K79" i="1" s="1"/>
  <c r="J77" i="1"/>
  <c r="J79" i="1" s="1"/>
  <c r="I77" i="1"/>
  <c r="I79" i="1" s="1"/>
  <c r="H77" i="1"/>
  <c r="H79" i="1" s="1"/>
  <c r="G77" i="1"/>
  <c r="G79" i="1" s="1"/>
  <c r="F77" i="1"/>
  <c r="F79" i="1" s="1"/>
  <c r="D77" i="1"/>
  <c r="Q58" i="1"/>
  <c r="P58" i="1"/>
  <c r="O58" i="1"/>
  <c r="N58" i="1"/>
  <c r="M58" i="1"/>
  <c r="L58" i="1"/>
  <c r="K58" i="1"/>
  <c r="J58" i="1"/>
  <c r="I58" i="1"/>
  <c r="H58" i="1"/>
  <c r="G58" i="1"/>
  <c r="F58" i="1"/>
  <c r="R57" i="1"/>
  <c r="R56" i="1"/>
  <c r="R55" i="1"/>
  <c r="R54" i="1"/>
  <c r="Q49" i="1"/>
  <c r="P49" i="1"/>
  <c r="O49" i="1"/>
  <c r="N49" i="1"/>
  <c r="M49" i="1"/>
  <c r="L49" i="1"/>
  <c r="K49" i="1"/>
  <c r="J49" i="1"/>
  <c r="I49" i="1"/>
  <c r="H49" i="1"/>
  <c r="G49" i="1"/>
  <c r="F49" i="1"/>
  <c r="Q48" i="1"/>
  <c r="P48" i="1"/>
  <c r="O48" i="1"/>
  <c r="N48" i="1"/>
  <c r="M48" i="1"/>
  <c r="L48" i="1"/>
  <c r="K48" i="1"/>
  <c r="J48" i="1"/>
  <c r="I48" i="1"/>
  <c r="H48" i="1"/>
  <c r="G48" i="1"/>
  <c r="F48" i="1"/>
  <c r="Q47" i="1"/>
  <c r="P47" i="1"/>
  <c r="O47" i="1"/>
  <c r="N47" i="1"/>
  <c r="M47" i="1"/>
  <c r="L47" i="1"/>
  <c r="K47" i="1"/>
  <c r="J47" i="1"/>
  <c r="I47" i="1"/>
  <c r="H47" i="1"/>
  <c r="G47" i="1"/>
  <c r="F47" i="1"/>
  <c r="Q46" i="1"/>
  <c r="P46" i="1"/>
  <c r="O46" i="1"/>
  <c r="N46" i="1"/>
  <c r="M46" i="1"/>
  <c r="L46" i="1"/>
  <c r="K46" i="1"/>
  <c r="J46" i="1"/>
  <c r="I46" i="1"/>
  <c r="H46" i="1"/>
  <c r="G46" i="1"/>
  <c r="F46" i="1"/>
  <c r="Q45" i="1"/>
  <c r="Q50" i="1" s="1"/>
  <c r="Q65" i="1" s="1"/>
  <c r="P45" i="1"/>
  <c r="P50" i="1" s="1"/>
  <c r="P65" i="1" s="1"/>
  <c r="O45" i="1"/>
  <c r="N45" i="1"/>
  <c r="N50" i="1" s="1"/>
  <c r="M45" i="1"/>
  <c r="M50" i="1" s="1"/>
  <c r="M65" i="1" s="1"/>
  <c r="L45" i="1"/>
  <c r="K45" i="1"/>
  <c r="K50" i="1" s="1"/>
  <c r="J45" i="1"/>
  <c r="J50" i="1" s="1"/>
  <c r="I45" i="1"/>
  <c r="I50" i="1" s="1"/>
  <c r="I65" i="1" s="1"/>
  <c r="H45" i="1"/>
  <c r="H50" i="1" s="1"/>
  <c r="H65" i="1" s="1"/>
  <c r="G45" i="1"/>
  <c r="F45" i="1"/>
  <c r="F50" i="1" s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Q38" i="1"/>
  <c r="P38" i="1"/>
  <c r="O38" i="1"/>
  <c r="N38" i="1"/>
  <c r="M38" i="1"/>
  <c r="L38" i="1"/>
  <c r="K38" i="1"/>
  <c r="J38" i="1"/>
  <c r="I38" i="1"/>
  <c r="H38" i="1"/>
  <c r="G38" i="1"/>
  <c r="F38" i="1"/>
  <c r="Q37" i="1"/>
  <c r="P37" i="1"/>
  <c r="O37" i="1"/>
  <c r="N37" i="1"/>
  <c r="M37" i="1"/>
  <c r="L37" i="1"/>
  <c r="K37" i="1"/>
  <c r="J37" i="1"/>
  <c r="I37" i="1"/>
  <c r="H37" i="1"/>
  <c r="G37" i="1"/>
  <c r="F37" i="1"/>
  <c r="Q36" i="1"/>
  <c r="P36" i="1"/>
  <c r="O36" i="1"/>
  <c r="N36" i="1"/>
  <c r="M36" i="1"/>
  <c r="L36" i="1"/>
  <c r="K36" i="1"/>
  <c r="J36" i="1"/>
  <c r="I36" i="1"/>
  <c r="H36" i="1"/>
  <c r="G36" i="1"/>
  <c r="F36" i="1"/>
  <c r="Q35" i="1"/>
  <c r="P35" i="1"/>
  <c r="O35" i="1"/>
  <c r="N35" i="1"/>
  <c r="M35" i="1"/>
  <c r="L35" i="1"/>
  <c r="K35" i="1"/>
  <c r="J35" i="1"/>
  <c r="I35" i="1"/>
  <c r="H35" i="1"/>
  <c r="G35" i="1"/>
  <c r="F35" i="1"/>
  <c r="Q34" i="1"/>
  <c r="P34" i="1"/>
  <c r="O34" i="1"/>
  <c r="N34" i="1"/>
  <c r="M34" i="1"/>
  <c r="L34" i="1"/>
  <c r="K34" i="1"/>
  <c r="J34" i="1"/>
  <c r="I34" i="1"/>
  <c r="H34" i="1"/>
  <c r="F34" i="1"/>
  <c r="Q31" i="1"/>
  <c r="P31" i="1"/>
  <c r="O31" i="1"/>
  <c r="N31" i="1"/>
  <c r="M31" i="1"/>
  <c r="L31" i="1"/>
  <c r="K31" i="1"/>
  <c r="J31" i="1"/>
  <c r="I31" i="1"/>
  <c r="H31" i="1"/>
  <c r="G31" i="1"/>
  <c r="F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Q1" i="1"/>
  <c r="R35" i="2" l="1"/>
  <c r="R47" i="2"/>
  <c r="R46" i="2"/>
  <c r="R50" i="2" s="1"/>
  <c r="I42" i="2"/>
  <c r="M42" i="2"/>
  <c r="Q42" i="2"/>
  <c r="R38" i="2"/>
  <c r="F42" i="2"/>
  <c r="J42" i="2"/>
  <c r="N42" i="2"/>
  <c r="R36" i="2"/>
  <c r="R31" i="2"/>
  <c r="R34" i="2"/>
  <c r="L50" i="1"/>
  <c r="L65" i="1" s="1"/>
  <c r="G50" i="1"/>
  <c r="O50" i="1"/>
  <c r="R49" i="1"/>
  <c r="R34" i="1"/>
  <c r="R35" i="1"/>
  <c r="R47" i="1"/>
  <c r="R48" i="1"/>
  <c r="R46" i="1"/>
  <c r="R37" i="1"/>
  <c r="F42" i="1"/>
  <c r="K42" i="1"/>
  <c r="M42" i="1"/>
  <c r="O42" i="1"/>
  <c r="Q42" i="1"/>
  <c r="R38" i="1"/>
  <c r="H42" i="1"/>
  <c r="J42" i="1"/>
  <c r="L42" i="1"/>
  <c r="N42" i="1"/>
  <c r="P42" i="1"/>
  <c r="I42" i="1"/>
  <c r="G42" i="1"/>
  <c r="F65" i="1"/>
  <c r="F66" i="1" s="1"/>
  <c r="J65" i="1"/>
  <c r="N65" i="1"/>
  <c r="G65" i="1"/>
  <c r="K65" i="1"/>
  <c r="O65" i="1"/>
  <c r="R58" i="1"/>
  <c r="R31" i="1"/>
  <c r="R45" i="1"/>
  <c r="R36" i="1"/>
  <c r="R65" i="2" l="1"/>
  <c r="R42" i="2"/>
  <c r="R50" i="1"/>
  <c r="R65" i="1" s="1"/>
  <c r="G66" i="1"/>
  <c r="H66" i="1" s="1"/>
  <c r="I66" i="1" s="1"/>
  <c r="J66" i="1" s="1"/>
  <c r="K66" i="1" s="1"/>
  <c r="L66" i="1" s="1"/>
  <c r="M66" i="1" s="1"/>
  <c r="N66" i="1" s="1"/>
  <c r="O66" i="1" s="1"/>
  <c r="P66" i="1" s="1"/>
  <c r="Q66" i="1" s="1"/>
  <c r="R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ss</author>
  </authors>
  <commentList>
    <comment ref="B3" authorId="0" shapeId="0" xr:uid="{22886369-5AEB-43EB-BE6B-E961ABB080EE}">
      <text>
        <r>
          <rPr>
            <sz val="9"/>
            <color indexed="81"/>
            <rFont val="MS P ゴシック"/>
            <family val="3"/>
            <charset val="128"/>
          </rPr>
          <t xml:space="preserve">１基本生活費、２住宅費、３教育費、４保険、５車関連として入力してください。
</t>
        </r>
      </text>
    </comment>
    <comment ref="C3" authorId="0" shapeId="0" xr:uid="{FA201CCC-EED1-418B-8DD7-93DDABA84810}">
      <text>
        <r>
          <rPr>
            <sz val="9"/>
            <color indexed="81"/>
            <rFont val="MS P ゴシック"/>
            <family val="3"/>
            <charset val="128"/>
          </rPr>
          <t xml:space="preserve">この項目を自由に設定してください。
</t>
        </r>
      </text>
    </comment>
    <comment ref="D3" authorId="0" shapeId="0" xr:uid="{D37CFCE7-56DB-408E-869B-7D7265D77D61}">
      <text>
        <r>
          <rPr>
            <sz val="9"/>
            <color indexed="81"/>
            <rFont val="MS P ゴシック"/>
            <family val="3"/>
            <charset val="128"/>
          </rPr>
          <t xml:space="preserve">２の「決済手段」に入力すると、プルダウンで選べるようになります。
</t>
        </r>
      </text>
    </comment>
    <comment ref="L13" authorId="0" shapeId="0" xr:uid="{44E2B7EC-B582-4925-88DE-3FCBD29AF002}">
      <text>
        <r>
          <rPr>
            <sz val="9"/>
            <color indexed="81"/>
            <rFont val="MS P ゴシック"/>
            <family val="3"/>
            <charset val="128"/>
          </rPr>
          <t xml:space="preserve">車税
</t>
        </r>
      </text>
    </comment>
    <comment ref="N13" authorId="0" shapeId="0" xr:uid="{66448849-D534-4E1A-95FF-C5E53352C077}">
      <text>
        <r>
          <rPr>
            <sz val="9"/>
            <color indexed="81"/>
            <rFont val="MS P ゴシック"/>
            <family val="3"/>
            <charset val="128"/>
          </rPr>
          <t xml:space="preserve">車保険
</t>
        </r>
      </text>
    </comment>
    <comment ref="C33" authorId="0" shapeId="0" xr:uid="{3A52DD3C-0805-43D5-8F2C-C73CF32F0343}">
      <text>
        <r>
          <rPr>
            <sz val="9"/>
            <color indexed="81"/>
            <rFont val="MS P ゴシック"/>
            <family val="3"/>
            <charset val="128"/>
          </rPr>
          <t>使用する決済手段を入力してください。１～１２月までの数字は自動的に反映します。</t>
        </r>
      </text>
    </comment>
    <comment ref="C44" authorId="0" shapeId="0" xr:uid="{2175C286-5DB8-44EA-87A7-55F06E32C395}">
      <text>
        <r>
          <rPr>
            <sz val="9"/>
            <color indexed="81"/>
            <rFont val="MS P ゴシック"/>
            <family val="3"/>
            <charset val="128"/>
          </rPr>
          <t xml:space="preserve">数字は自動的に反映します。
</t>
        </r>
      </text>
    </comment>
    <comment ref="C53" authorId="0" shapeId="0" xr:uid="{F009493F-A8B2-4D19-AAC9-ADE3F2ACEBCB}">
      <text>
        <r>
          <rPr>
            <sz val="9"/>
            <color indexed="81"/>
            <rFont val="MS P ゴシック"/>
            <family val="3"/>
            <charset val="128"/>
          </rPr>
          <t xml:space="preserve">「手取り」の金額を入力してください。
</t>
        </r>
      </text>
    </comment>
    <comment ref="C64" authorId="0" shapeId="0" xr:uid="{827EB007-AD90-4F2E-944B-5E7CEE5DB1EA}">
      <text>
        <r>
          <rPr>
            <sz val="9"/>
            <color indexed="81"/>
            <rFont val="MS P ゴシック"/>
            <family val="3"/>
            <charset val="128"/>
          </rPr>
          <t xml:space="preserve">金額は自動的に反映します。
</t>
        </r>
      </text>
    </comment>
    <comment ref="Q66" authorId="0" shapeId="0" xr:uid="{68EE86AE-0329-44F9-BB78-6F56E1EA93F2}">
      <text>
        <r>
          <rPr>
            <sz val="9"/>
            <color indexed="81"/>
            <rFont val="MS P ゴシック"/>
            <family val="3"/>
            <charset val="128"/>
          </rPr>
          <t>目標XXX万円以上維持（今年の貯蓄目標を設定します。）</t>
        </r>
      </text>
    </comment>
    <comment ref="C68" authorId="0" shapeId="0" xr:uid="{9672E164-FA43-49CC-8CC4-A253AFDE78CE}">
      <text>
        <r>
          <rPr>
            <sz val="9"/>
            <color indexed="81"/>
            <rFont val="MS P ゴシック"/>
            <family val="3"/>
            <charset val="128"/>
          </rPr>
          <t xml:space="preserve">毎月末の実際の口座残高を入力してください。
</t>
        </r>
      </text>
    </comment>
    <comment ref="F79" authorId="0" shapeId="0" xr:uid="{6FC47577-ADF8-4232-A45D-F180475686D4}">
      <text>
        <r>
          <rPr>
            <sz val="9"/>
            <color indexed="81"/>
            <rFont val="MS P ゴシック"/>
            <family val="3"/>
            <charset val="128"/>
          </rPr>
          <t xml:space="preserve">毎月末の口座残高入力後、ここ"0"になればＯＫ。そうでなければ、使途不明金か入力漏れの収入があります。どこかで調整してここを0になるようにしましょう。
</t>
        </r>
      </text>
    </comment>
    <comment ref="C82" authorId="0" shapeId="0" xr:uid="{3AC1C399-7527-4ABA-A12F-9E5C6E5B695F}">
      <text>
        <r>
          <rPr>
            <sz val="9"/>
            <color indexed="81"/>
            <rFont val="MS P ゴシック"/>
            <family val="3"/>
            <charset val="128"/>
          </rPr>
          <t>途中で残高を確認する場合はこちらを使用ください。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ss</author>
  </authors>
  <commentList>
    <comment ref="B3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１基本生活費、２住宅費、３教育費、４保険、５車関連として入力してください。
</t>
        </r>
      </text>
    </comment>
    <comment ref="C3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この項目を自由に設定してください。
</t>
        </r>
      </text>
    </comment>
    <comment ref="D3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 xml:space="preserve">２の「決済手段」に入力すると、プルダウンで選べるようになります。
</t>
        </r>
      </text>
    </comment>
    <comment ref="L13" authorId="0" shapeId="0" xr:uid="{427A0F11-D144-4A5D-A757-57B66FBDE637}">
      <text>
        <r>
          <rPr>
            <sz val="9"/>
            <color indexed="81"/>
            <rFont val="MS P ゴシック"/>
            <family val="3"/>
            <charset val="128"/>
          </rPr>
          <t xml:space="preserve">車税
</t>
        </r>
      </text>
    </comment>
    <comment ref="N13" authorId="0" shapeId="0" xr:uid="{63B2FB3B-3693-49ED-83C6-599024D0507D}">
      <text>
        <r>
          <rPr>
            <sz val="9"/>
            <color indexed="81"/>
            <rFont val="MS P ゴシック"/>
            <family val="3"/>
            <charset val="128"/>
          </rPr>
          <t xml:space="preserve">車保険
</t>
        </r>
      </text>
    </comment>
    <comment ref="C33" authorId="0" shapeId="0" xr:uid="{76462FF2-26B1-4E12-924A-2413C51B9864}">
      <text>
        <r>
          <rPr>
            <sz val="9"/>
            <color indexed="81"/>
            <rFont val="MS P ゴシック"/>
            <family val="3"/>
            <charset val="128"/>
          </rPr>
          <t>使用する決済手段を入力してください。１～１２月までの数字は自動的に反映します。</t>
        </r>
      </text>
    </comment>
    <comment ref="C44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 xml:space="preserve">数字は自動的に反映します。
</t>
        </r>
      </text>
    </comment>
    <comment ref="C53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 xml:space="preserve">「手取り」の金額を入力してください。
</t>
        </r>
      </text>
    </comment>
    <comment ref="C64" authorId="0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 xml:space="preserve">金額は自動的に反映します。
</t>
        </r>
      </text>
    </comment>
    <comment ref="Q66" authorId="0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>目標XXX万円以上維持（今年の貯蓄目標を設定します。）</t>
        </r>
      </text>
    </comment>
    <comment ref="C68" authorId="0" shapeId="0" xr:uid="{00000000-0006-0000-0000-00000B000000}">
      <text>
        <r>
          <rPr>
            <sz val="9"/>
            <color indexed="81"/>
            <rFont val="MS P ゴシック"/>
            <family val="3"/>
            <charset val="128"/>
          </rPr>
          <t xml:space="preserve">毎月末の実際の口座残高を入力してください。
</t>
        </r>
      </text>
    </comment>
    <comment ref="F79" authorId="0" shapeId="0" xr:uid="{00000000-0006-0000-0000-00000C000000}">
      <text>
        <r>
          <rPr>
            <sz val="9"/>
            <color indexed="81"/>
            <rFont val="MS P ゴシック"/>
            <family val="3"/>
            <charset val="128"/>
          </rPr>
          <t xml:space="preserve">毎月末の口座残高入力後、ここ"0"になればＯＫ。そうでなければ、使途不明金か入力漏れの収入があります。どこかで調整してここを0になるようにしましょう。
</t>
        </r>
      </text>
    </comment>
    <comment ref="C82" authorId="0" shapeId="0" xr:uid="{00000000-0006-0000-0000-00000D000000}">
      <text>
        <r>
          <rPr>
            <sz val="9"/>
            <color indexed="81"/>
            <rFont val="MS P ゴシック"/>
            <family val="3"/>
            <charset val="128"/>
          </rPr>
          <t>途中で残高を確認する場合はこちらを使用ください。</t>
        </r>
      </text>
    </comment>
  </commentList>
</comments>
</file>

<file path=xl/sharedStrings.xml><?xml version="1.0" encoding="utf-8"?>
<sst xmlns="http://schemas.openxmlformats.org/spreadsheetml/2006/main" count="378" uniqueCount="80">
  <si>
    <t>１．支出項目</t>
    <rPh sb="2" eb="4">
      <t>シシュツ</t>
    </rPh>
    <rPh sb="4" eb="6">
      <t>コウモク</t>
    </rPh>
    <phoneticPr fontId="5"/>
  </si>
  <si>
    <t>（決済手段）</t>
    <rPh sb="1" eb="3">
      <t>ケッサイ</t>
    </rPh>
    <rPh sb="3" eb="5">
      <t>シュダン</t>
    </rPh>
    <phoneticPr fontId="5"/>
  </si>
  <si>
    <t>（引落日等）</t>
    <rPh sb="1" eb="3">
      <t>ヒキオトシ</t>
    </rPh>
    <rPh sb="3" eb="4">
      <t>ビ</t>
    </rPh>
    <rPh sb="4" eb="5">
      <t>ナド</t>
    </rPh>
    <phoneticPr fontId="5"/>
  </si>
  <si>
    <t>1月</t>
    <rPh sb="1" eb="2">
      <t>ガツ</t>
    </rPh>
    <phoneticPr fontId="5"/>
  </si>
  <si>
    <t>2月</t>
    <rPh sb="1" eb="2">
      <t>ガツ</t>
    </rPh>
    <phoneticPr fontId="5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</si>
  <si>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</si>
  <si>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</si>
  <si>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</si>
  <si>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</si>
  <si>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</si>
  <si>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</si>
  <si>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</si>
  <si>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</si>
  <si>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</si>
  <si>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</si>
  <si>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5"/>
  </si>
  <si>
    <t>食費・日用品等</t>
    <rPh sb="0" eb="2">
      <t>ショクヒ</t>
    </rPh>
    <rPh sb="3" eb="5">
      <t>ニチヨウ</t>
    </rPh>
    <rPh sb="5" eb="6">
      <t>ヒン</t>
    </rPh>
    <rPh sb="6" eb="7">
      <t>ナド</t>
    </rPh>
    <phoneticPr fontId="5"/>
  </si>
  <si>
    <t>現金</t>
    <rPh sb="0" eb="2">
      <t>ゲンキン</t>
    </rPh>
    <phoneticPr fontId="5"/>
  </si>
  <si>
    <t>夫こづかい</t>
    <rPh sb="0" eb="1">
      <t>オット</t>
    </rPh>
    <phoneticPr fontId="5"/>
  </si>
  <si>
    <t>カード</t>
  </si>
  <si>
    <t>家具家電</t>
    <rPh sb="0" eb="2">
      <t>カグ</t>
    </rPh>
    <rPh sb="2" eb="4">
      <t>カデン</t>
    </rPh>
    <phoneticPr fontId="5"/>
  </si>
  <si>
    <t>娯楽レジャー</t>
    <rPh sb="0" eb="2">
      <t>ゴラク</t>
    </rPh>
    <phoneticPr fontId="5"/>
  </si>
  <si>
    <t>被服費</t>
    <rPh sb="0" eb="2">
      <t>ヒフク</t>
    </rPh>
    <rPh sb="2" eb="3">
      <t>ヒ</t>
    </rPh>
    <phoneticPr fontId="5"/>
  </si>
  <si>
    <t>習い事</t>
    <rPh sb="0" eb="1">
      <t>ナラ</t>
    </rPh>
    <rPh sb="2" eb="3">
      <t>ゴト</t>
    </rPh>
    <phoneticPr fontId="5"/>
  </si>
  <si>
    <t>通信・携帯</t>
    <rPh sb="0" eb="2">
      <t>ツウシン</t>
    </rPh>
    <rPh sb="3" eb="5">
      <t>ケイタイ</t>
    </rPh>
    <phoneticPr fontId="5"/>
  </si>
  <si>
    <t>ガス</t>
    <phoneticPr fontId="5"/>
  </si>
  <si>
    <t>電気</t>
    <rPh sb="0" eb="2">
      <t>デンキ</t>
    </rPh>
    <phoneticPr fontId="5"/>
  </si>
  <si>
    <t>車関連</t>
    <rPh sb="0" eb="1">
      <t>クルマ</t>
    </rPh>
    <rPh sb="1" eb="3">
      <t>カンレン</t>
    </rPh>
    <phoneticPr fontId="5"/>
  </si>
  <si>
    <t>通勤定期</t>
    <rPh sb="0" eb="2">
      <t>ツウキン</t>
    </rPh>
    <rPh sb="2" eb="4">
      <t>テイキ</t>
    </rPh>
    <phoneticPr fontId="5"/>
  </si>
  <si>
    <t>保険１</t>
    <rPh sb="0" eb="2">
      <t>ホケン</t>
    </rPh>
    <phoneticPr fontId="5"/>
  </si>
  <si>
    <t>その他</t>
    <rPh sb="2" eb="3">
      <t>タ</t>
    </rPh>
    <phoneticPr fontId="5"/>
  </si>
  <si>
    <t>住宅ローン</t>
    <rPh sb="0" eb="2">
      <t>ジュウタク</t>
    </rPh>
    <phoneticPr fontId="5"/>
  </si>
  <si>
    <t>口振(XX銀行)</t>
    <rPh sb="0" eb="2">
      <t>コウフリ</t>
    </rPh>
    <rPh sb="5" eb="7">
      <t>ギンコウ</t>
    </rPh>
    <phoneticPr fontId="5"/>
  </si>
  <si>
    <t>26日</t>
    <rPh sb="2" eb="3">
      <t>ニチ</t>
    </rPh>
    <phoneticPr fontId="5"/>
  </si>
  <si>
    <t>管理修繕等</t>
    <rPh sb="0" eb="2">
      <t>カンリ</t>
    </rPh>
    <rPh sb="2" eb="4">
      <t>シュウゼン</t>
    </rPh>
    <rPh sb="4" eb="5">
      <t>トウ</t>
    </rPh>
    <phoneticPr fontId="5"/>
  </si>
  <si>
    <t>口振(YY銀行)</t>
    <rPh sb="0" eb="2">
      <t>コウフリ</t>
    </rPh>
    <rPh sb="5" eb="7">
      <t>ギンコウ</t>
    </rPh>
    <phoneticPr fontId="5"/>
  </si>
  <si>
    <t>26日</t>
  </si>
  <si>
    <t>固定資産税</t>
    <rPh sb="0" eb="2">
      <t>コテイ</t>
    </rPh>
    <rPh sb="2" eb="4">
      <t>シサン</t>
    </rPh>
    <rPh sb="4" eb="5">
      <t>ゼイ</t>
    </rPh>
    <phoneticPr fontId="5"/>
  </si>
  <si>
    <t>口振(AA銀行)</t>
    <rPh sb="0" eb="2">
      <t>コウフリ</t>
    </rPh>
    <rPh sb="5" eb="7">
      <t>ギンコウ</t>
    </rPh>
    <phoneticPr fontId="5"/>
  </si>
  <si>
    <t>2.4.7.12末</t>
    <phoneticPr fontId="5"/>
  </si>
  <si>
    <t>幼稚園</t>
    <rPh sb="0" eb="3">
      <t>ヨウチエン</t>
    </rPh>
    <phoneticPr fontId="5"/>
  </si>
  <si>
    <t>5日</t>
    <rPh sb="1" eb="2">
      <t>ニチ</t>
    </rPh>
    <phoneticPr fontId="5"/>
  </si>
  <si>
    <t>保険２</t>
    <rPh sb="0" eb="2">
      <t>ホケン</t>
    </rPh>
    <phoneticPr fontId="5"/>
  </si>
  <si>
    <t>27日</t>
    <rPh sb="2" eb="3">
      <t>ニチ</t>
    </rPh>
    <phoneticPr fontId="5"/>
  </si>
  <si>
    <t>保険３</t>
    <rPh sb="0" eb="2">
      <t>ホケン</t>
    </rPh>
    <phoneticPr fontId="5"/>
  </si>
  <si>
    <t>上下水道</t>
    <rPh sb="0" eb="2">
      <t>ジョウゲ</t>
    </rPh>
    <rPh sb="2" eb="4">
      <t>スイドウ</t>
    </rPh>
    <phoneticPr fontId="5"/>
  </si>
  <si>
    <t>月末</t>
    <rPh sb="0" eb="2">
      <t>ゲツマツ</t>
    </rPh>
    <phoneticPr fontId="5"/>
  </si>
  <si>
    <t>２．決済手段</t>
    <rPh sb="2" eb="4">
      <t>ケッサイ</t>
    </rPh>
    <rPh sb="4" eb="6">
      <t>シュダン</t>
    </rPh>
    <phoneticPr fontId="5"/>
  </si>
  <si>
    <t>カード</t>
    <phoneticPr fontId="5"/>
  </si>
  <si>
    <t>口振(ZZ銀行)</t>
    <rPh sb="0" eb="2">
      <t>コウフリ</t>
    </rPh>
    <rPh sb="5" eb="7">
      <t>ギンコウ</t>
    </rPh>
    <phoneticPr fontId="5"/>
  </si>
  <si>
    <t>３．区分</t>
    <rPh sb="2" eb="4">
      <t>クブン</t>
    </rPh>
    <phoneticPr fontId="5"/>
  </si>
  <si>
    <t>基本生活費</t>
    <rPh sb="0" eb="2">
      <t>キホン</t>
    </rPh>
    <rPh sb="2" eb="5">
      <t>セイカツヒ</t>
    </rPh>
    <phoneticPr fontId="5"/>
  </si>
  <si>
    <t>住宅費</t>
    <rPh sb="0" eb="2">
      <t>ジュウタク</t>
    </rPh>
    <rPh sb="2" eb="3">
      <t>ヒ</t>
    </rPh>
    <phoneticPr fontId="5"/>
  </si>
  <si>
    <t>教育費</t>
    <rPh sb="0" eb="3">
      <t>キョウイクヒ</t>
    </rPh>
    <phoneticPr fontId="5"/>
  </si>
  <si>
    <t>保険</t>
    <rPh sb="0" eb="2">
      <t>ホケン</t>
    </rPh>
    <phoneticPr fontId="5"/>
  </si>
  <si>
    <t>４．手取収入</t>
    <phoneticPr fontId="5"/>
  </si>
  <si>
    <t>給与手取り</t>
    <rPh sb="0" eb="2">
      <t>キュウヨ</t>
    </rPh>
    <rPh sb="2" eb="4">
      <t>テド</t>
    </rPh>
    <phoneticPr fontId="5"/>
  </si>
  <si>
    <t>ボーナス手取り</t>
    <rPh sb="4" eb="6">
      <t>テド</t>
    </rPh>
    <phoneticPr fontId="5"/>
  </si>
  <si>
    <t>児童手当</t>
    <rPh sb="0" eb="2">
      <t>ジドウ</t>
    </rPh>
    <rPh sb="2" eb="4">
      <t>テアテ</t>
    </rPh>
    <phoneticPr fontId="5"/>
  </si>
  <si>
    <t>他</t>
    <rPh sb="0" eb="1">
      <t>ホカ</t>
    </rPh>
    <phoneticPr fontId="5"/>
  </si>
  <si>
    <t>収入計</t>
    <rPh sb="0" eb="2">
      <t>シュウニュウ</t>
    </rPh>
    <rPh sb="2" eb="3">
      <t>ケイ</t>
    </rPh>
    <phoneticPr fontId="5"/>
  </si>
  <si>
    <t>備考</t>
    <rPh sb="0" eb="2">
      <t>ビコウ</t>
    </rPh>
    <phoneticPr fontId="5"/>
  </si>
  <si>
    <t>定期代</t>
    <rPh sb="0" eb="2">
      <t>テイキ</t>
    </rPh>
    <rPh sb="2" eb="3">
      <t>ダイ</t>
    </rPh>
    <phoneticPr fontId="5"/>
  </si>
  <si>
    <t>所得税還付</t>
    <rPh sb="0" eb="3">
      <t>ショトクゼイ</t>
    </rPh>
    <rPh sb="3" eb="5">
      <t>カンプ</t>
    </rPh>
    <phoneticPr fontId="5"/>
  </si>
  <si>
    <t>５．収支／残高</t>
    <rPh sb="2" eb="4">
      <t>シュウシ</t>
    </rPh>
    <rPh sb="5" eb="7">
      <t>ザンダカ</t>
    </rPh>
    <phoneticPr fontId="5"/>
  </si>
  <si>
    <t>収支合計</t>
    <rPh sb="0" eb="2">
      <t>シュウシ</t>
    </rPh>
    <rPh sb="2" eb="4">
      <t>ゴウケイ</t>
    </rPh>
    <phoneticPr fontId="5"/>
  </si>
  <si>
    <t>収支</t>
    <rPh sb="0" eb="2">
      <t>シュウシ</t>
    </rPh>
    <phoneticPr fontId="5"/>
  </si>
  <si>
    <t>残高</t>
    <rPh sb="0" eb="2">
      <t>ザンダカ</t>
    </rPh>
    <phoneticPr fontId="5"/>
  </si>
  <si>
    <t>-</t>
    <phoneticPr fontId="5"/>
  </si>
  <si>
    <t>６．口座残高</t>
    <rPh sb="2" eb="4">
      <t>コウザ</t>
    </rPh>
    <rPh sb="4" eb="6">
      <t>ザンダカ</t>
    </rPh>
    <phoneticPr fontId="5"/>
  </si>
  <si>
    <t>前年末</t>
    <rPh sb="0" eb="2">
      <t>ゼンネン</t>
    </rPh>
    <rPh sb="2" eb="3">
      <t>マツ</t>
    </rPh>
    <phoneticPr fontId="5"/>
  </si>
  <si>
    <t>XX銀行</t>
    <rPh sb="2" eb="4">
      <t>ギンコウ</t>
    </rPh>
    <phoneticPr fontId="5"/>
  </si>
  <si>
    <t>AA銀行</t>
    <rPh sb="2" eb="4">
      <t>ギンコウ</t>
    </rPh>
    <phoneticPr fontId="5"/>
  </si>
  <si>
    <t>ZZ銀行</t>
    <rPh sb="2" eb="4">
      <t>ギンコウ</t>
    </rPh>
    <phoneticPr fontId="5"/>
  </si>
  <si>
    <t>BB銀行</t>
    <rPh sb="2" eb="4">
      <t>ギンコウ</t>
    </rPh>
    <phoneticPr fontId="5"/>
  </si>
  <si>
    <t>401k</t>
    <phoneticPr fontId="5"/>
  </si>
  <si>
    <t>記録と残高の差額（０になること→）</t>
    <rPh sb="0" eb="2">
      <t>キロク</t>
    </rPh>
    <rPh sb="3" eb="5">
      <t>ザンダカ</t>
    </rPh>
    <rPh sb="6" eb="8">
      <t>サガク</t>
    </rPh>
    <phoneticPr fontId="5"/>
  </si>
  <si>
    <t>７．途中残高確認</t>
    <rPh sb="2" eb="4">
      <t>トチュウ</t>
    </rPh>
    <rPh sb="4" eb="6">
      <t>ザンダカ</t>
    </rPh>
    <rPh sb="6" eb="8">
      <t>カクニン</t>
    </rPh>
    <phoneticPr fontId="5"/>
  </si>
  <si>
    <t>時点</t>
    <rPh sb="0" eb="2">
      <t>ジテン</t>
    </rPh>
    <phoneticPr fontId="5"/>
  </si>
  <si>
    <t>[メモ]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</si>
</sst>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b/>
      <i/>
      <sz val="10"/>
      <name val="HGｺﾞｼｯｸM"/>
      <family val="3"/>
      <charset val="128"/>
    </font>
    <font>
      <sz val="6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8"/>
      <name val="HGｺﾞｼｯｸM"/>
      <family val="3"/>
      <charset val="128"/>
    </font>
    <font>
      <b/>
      <i/>
      <sz val="10"/>
      <color theme="1"/>
      <name val="HGｺﾞｼｯｸM"/>
      <family val="3"/>
      <charset val="128"/>
    </font>
    <font>
      <b/>
      <i/>
      <sz val="10"/>
      <color theme="3"/>
      <name val="HGｺﾞｼｯｸM"/>
      <family val="3"/>
      <charset val="128"/>
    </font>
    <font>
      <b/>
      <sz val="8"/>
      <color theme="4"/>
      <name val="HGｺﾞｼｯｸM"/>
      <family val="3"/>
      <charset val="128"/>
    </font>
    <font>
      <sz val="8"/>
      <color theme="3"/>
      <name val="HGｺﾞｼｯｸM"/>
      <family val="3"/>
      <charset val="128"/>
    </font>
    <font>
      <b/>
      <sz val="8"/>
      <color theme="3"/>
      <name val="HGｺﾞｼｯｸM"/>
      <family val="3"/>
      <charset val="128"/>
    </font>
    <font>
      <sz val="8"/>
      <color theme="4"/>
      <name val="HGｺﾞｼｯｸM"/>
      <family val="3"/>
      <charset val="128"/>
    </font>
    <font>
      <sz val="9"/>
      <color indexed="81"/>
      <name val="MS P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38" fontId="2" fillId="0" borderId="1" xfId="1" applyFont="1" applyFill="1" applyBorder="1" applyAlignment="1" applyProtection="1">
      <alignment vertical="center" shrinkToFit="1"/>
      <protection locked="0"/>
    </xf>
    <xf numFmtId="38" fontId="7" fillId="3" borderId="1" xfId="1" applyFont="1" applyFill="1" applyBorder="1" applyAlignment="1">
      <alignment vertical="center" shrinkToFi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38" fontId="2" fillId="2" borderId="2" xfId="1" applyFont="1" applyFill="1" applyBorder="1" applyAlignment="1" applyProtection="1">
      <alignment vertical="center" shrinkToFit="1"/>
      <protection locked="0"/>
    </xf>
    <xf numFmtId="38" fontId="7" fillId="3" borderId="2" xfId="1" applyFont="1" applyFill="1" applyBorder="1" applyAlignment="1">
      <alignment vertical="center" shrinkToFi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Protection="1">
      <alignment vertical="center"/>
      <protection locked="0"/>
    </xf>
    <xf numFmtId="38" fontId="2" fillId="0" borderId="2" xfId="1" applyFont="1" applyFill="1" applyBorder="1" applyAlignment="1" applyProtection="1">
      <alignment vertical="center" shrinkToFit="1"/>
      <protection locked="0"/>
    </xf>
    <xf numFmtId="38" fontId="7" fillId="2" borderId="2" xfId="1" applyFont="1" applyFill="1" applyBorder="1" applyAlignment="1" applyProtection="1">
      <alignment vertical="center" shrinkToFit="1"/>
      <protection locked="0"/>
    </xf>
    <xf numFmtId="38" fontId="7" fillId="0" borderId="2" xfId="1" applyFont="1" applyFill="1" applyBorder="1" applyAlignment="1" applyProtection="1">
      <alignment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Protection="1">
      <alignment vertical="center"/>
      <protection locked="0"/>
    </xf>
    <xf numFmtId="38" fontId="2" fillId="2" borderId="3" xfId="1" applyFont="1" applyFill="1" applyBorder="1" applyAlignment="1" applyProtection="1">
      <alignment vertical="center" shrinkToFit="1"/>
      <protection locked="0"/>
    </xf>
    <xf numFmtId="38" fontId="7" fillId="3" borderId="4" xfId="1" applyFont="1" applyFill="1" applyBorder="1" applyAlignment="1">
      <alignment vertical="center" shrinkToFit="1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>
      <alignment vertical="center"/>
    </xf>
    <xf numFmtId="38" fontId="7" fillId="3" borderId="0" xfId="0" applyNumberFormat="1" applyFont="1" applyFill="1" applyAlignment="1">
      <alignment vertical="center" shrinkToFit="1"/>
    </xf>
    <xf numFmtId="0" fontId="8" fillId="2" borderId="0" xfId="0" applyFont="1" applyFill="1" applyAlignment="1">
      <alignment horizontal="left" vertical="center"/>
    </xf>
    <xf numFmtId="38" fontId="2" fillId="2" borderId="1" xfId="1" applyFont="1" applyFill="1" applyBorder="1" applyAlignment="1">
      <alignment vertical="center" shrinkToFit="1"/>
    </xf>
    <xf numFmtId="38" fontId="2" fillId="3" borderId="1" xfId="1" applyFont="1" applyFill="1" applyBorder="1" applyAlignment="1">
      <alignment vertical="center" shrinkToFit="1"/>
    </xf>
    <xf numFmtId="38" fontId="2" fillId="2" borderId="2" xfId="1" applyFont="1" applyFill="1" applyBorder="1" applyAlignment="1">
      <alignment vertical="center" shrinkToFit="1"/>
    </xf>
    <xf numFmtId="38" fontId="2" fillId="3" borderId="2" xfId="1" applyFont="1" applyFill="1" applyBorder="1" applyAlignment="1">
      <alignment vertical="center" shrinkToFit="1"/>
    </xf>
    <xf numFmtId="38" fontId="2" fillId="2" borderId="3" xfId="1" applyFont="1" applyFill="1" applyBorder="1" applyAlignment="1">
      <alignment vertical="center" shrinkToFit="1"/>
    </xf>
    <xf numFmtId="38" fontId="2" fillId="3" borderId="3" xfId="1" applyFont="1" applyFill="1" applyBorder="1" applyAlignment="1">
      <alignment vertical="center" shrinkToFi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  <xf numFmtId="38" fontId="2" fillId="3" borderId="0" xfId="1" applyFont="1" applyFill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9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vertical="center" shrinkToFit="1"/>
      <protection locked="0"/>
    </xf>
    <xf numFmtId="0" fontId="12" fillId="4" borderId="0" xfId="0" applyFont="1" applyFill="1" applyAlignment="1" applyProtection="1">
      <alignment horizontal="center" vertical="center" shrinkToFit="1"/>
      <protection locked="0"/>
    </xf>
    <xf numFmtId="0" fontId="11" fillId="2" borderId="1" xfId="0" applyFont="1" applyFill="1" applyBorder="1" applyAlignment="1" applyProtection="1">
      <alignment vertical="center" shrinkToFit="1"/>
      <protection locked="0"/>
    </xf>
    <xf numFmtId="0" fontId="13" fillId="2" borderId="1" xfId="0" applyFont="1" applyFill="1" applyBorder="1" applyAlignment="1" applyProtection="1">
      <alignment vertical="center" shrinkToFit="1"/>
      <protection locked="0"/>
    </xf>
    <xf numFmtId="0" fontId="2" fillId="2" borderId="1" xfId="0" applyFont="1" applyFill="1" applyBorder="1" applyProtection="1">
      <alignment vertical="center"/>
      <protection locked="0"/>
    </xf>
    <xf numFmtId="176" fontId="11" fillId="2" borderId="1" xfId="0" applyNumberFormat="1" applyFont="1" applyFill="1" applyBorder="1" applyAlignment="1" applyProtection="1">
      <alignment vertical="center" shrinkToFit="1"/>
      <protection locked="0"/>
    </xf>
    <xf numFmtId="176" fontId="11" fillId="4" borderId="1" xfId="0" applyNumberFormat="1" applyFont="1" applyFill="1" applyBorder="1" applyAlignment="1" applyProtection="1">
      <alignment vertical="center" shrinkToFit="1"/>
      <protection locked="0"/>
    </xf>
    <xf numFmtId="0" fontId="11" fillId="2" borderId="2" xfId="0" applyFont="1" applyFill="1" applyBorder="1" applyAlignment="1" applyProtection="1">
      <alignment vertical="center" shrinkToFit="1"/>
      <protection locked="0"/>
    </xf>
    <xf numFmtId="0" fontId="13" fillId="2" borderId="2" xfId="0" applyFont="1" applyFill="1" applyBorder="1" applyAlignment="1" applyProtection="1">
      <alignment vertical="center" shrinkToFit="1"/>
      <protection locked="0"/>
    </xf>
    <xf numFmtId="176" fontId="11" fillId="2" borderId="2" xfId="0" applyNumberFormat="1" applyFont="1" applyFill="1" applyBorder="1" applyAlignment="1" applyProtection="1">
      <alignment vertical="center" shrinkToFit="1"/>
      <protection locked="0"/>
    </xf>
    <xf numFmtId="176" fontId="11" fillId="4" borderId="2" xfId="0" applyNumberFormat="1" applyFont="1" applyFill="1" applyBorder="1" applyAlignment="1" applyProtection="1">
      <alignment vertical="center" shrinkToFit="1"/>
      <protection locked="0"/>
    </xf>
    <xf numFmtId="0" fontId="11" fillId="2" borderId="3" xfId="0" applyFont="1" applyFill="1" applyBorder="1" applyAlignment="1" applyProtection="1">
      <alignment vertical="center" shrinkToFit="1"/>
      <protection locked="0"/>
    </xf>
    <xf numFmtId="0" fontId="13" fillId="2" borderId="3" xfId="0" applyFont="1" applyFill="1" applyBorder="1" applyAlignment="1" applyProtection="1">
      <alignment vertical="center" shrinkToFit="1"/>
      <protection locked="0"/>
    </xf>
    <xf numFmtId="176" fontId="11" fillId="2" borderId="3" xfId="0" applyNumberFormat="1" applyFont="1" applyFill="1" applyBorder="1" applyAlignment="1" applyProtection="1">
      <alignment vertical="center" shrinkToFit="1"/>
      <protection locked="0"/>
    </xf>
    <xf numFmtId="176" fontId="11" fillId="4" borderId="3" xfId="0" applyNumberFormat="1" applyFont="1" applyFill="1" applyBorder="1" applyAlignment="1" applyProtection="1">
      <alignment vertical="center" shrinkToFit="1"/>
      <protection locked="0"/>
    </xf>
    <xf numFmtId="0" fontId="11" fillId="5" borderId="5" xfId="0" applyFont="1" applyFill="1" applyBorder="1" applyAlignment="1" applyProtection="1">
      <alignment vertical="center" shrinkToFit="1"/>
      <protection locked="0"/>
    </xf>
    <xf numFmtId="0" fontId="12" fillId="5" borderId="5" xfId="0" applyFont="1" applyFill="1" applyBorder="1" applyAlignment="1" applyProtection="1">
      <alignment vertical="center" shrinkToFit="1"/>
      <protection locked="0"/>
    </xf>
    <xf numFmtId="0" fontId="10" fillId="5" borderId="5" xfId="0" applyFont="1" applyFill="1" applyBorder="1" applyAlignment="1" applyProtection="1">
      <alignment vertical="center" shrinkToFit="1"/>
      <protection locked="0"/>
    </xf>
    <xf numFmtId="0" fontId="2" fillId="5" borderId="6" xfId="0" applyFont="1" applyFill="1" applyBorder="1">
      <alignment vertical="center"/>
    </xf>
    <xf numFmtId="176" fontId="11" fillId="5" borderId="5" xfId="0" applyNumberFormat="1" applyFont="1" applyFill="1" applyBorder="1" applyAlignment="1" applyProtection="1">
      <alignment vertical="center" shrinkToFit="1"/>
      <protection locked="0"/>
    </xf>
    <xf numFmtId="176" fontId="11" fillId="4" borderId="5" xfId="0" applyNumberFormat="1" applyFont="1" applyFill="1" applyBorder="1" applyAlignment="1" applyProtection="1">
      <alignment vertical="center" shrinkToFit="1"/>
      <protection locked="0"/>
    </xf>
    <xf numFmtId="0" fontId="11" fillId="2" borderId="0" xfId="0" applyFont="1" applyFill="1" applyAlignment="1" applyProtection="1">
      <alignment vertical="center" shrinkToFit="1"/>
      <protection locked="0"/>
    </xf>
    <xf numFmtId="0" fontId="2" fillId="2" borderId="0" xfId="0" applyFont="1" applyFill="1" applyProtection="1">
      <alignment vertical="center"/>
      <protection locked="0"/>
    </xf>
    <xf numFmtId="176" fontId="11" fillId="2" borderId="0" xfId="0" applyNumberFormat="1" applyFont="1" applyFill="1" applyAlignment="1" applyProtection="1">
      <alignment vertical="center" shrinkToFit="1"/>
      <protection locked="0"/>
    </xf>
    <xf numFmtId="176" fontId="11" fillId="2" borderId="0" xfId="0" applyNumberFormat="1" applyFont="1" applyFill="1" applyAlignment="1" applyProtection="1">
      <alignment vertical="center" wrapText="1" shrinkToFit="1"/>
      <protection locked="0"/>
    </xf>
    <xf numFmtId="176" fontId="11" fillId="4" borderId="0" xfId="0" applyNumberFormat="1" applyFont="1" applyFill="1" applyAlignment="1" applyProtection="1">
      <alignment vertical="center" shrinkToFit="1"/>
      <protection locked="0"/>
    </xf>
    <xf numFmtId="0" fontId="11" fillId="2" borderId="5" xfId="0" applyFont="1" applyFill="1" applyBorder="1" applyAlignment="1" applyProtection="1">
      <alignment vertical="center" shrinkToFit="1"/>
      <protection locked="0"/>
    </xf>
    <xf numFmtId="0" fontId="2" fillId="2" borderId="5" xfId="0" applyFont="1" applyFill="1" applyBorder="1" applyProtection="1">
      <alignment vertical="center"/>
      <protection locked="0"/>
    </xf>
    <xf numFmtId="176" fontId="11" fillId="2" borderId="5" xfId="0" applyNumberFormat="1" applyFont="1" applyFill="1" applyBorder="1" applyAlignment="1" applyProtection="1">
      <alignment vertical="center" wrapText="1" shrinkToFit="1"/>
      <protection locked="0"/>
    </xf>
    <xf numFmtId="176" fontId="11" fillId="4" borderId="5" xfId="0" applyNumberFormat="1" applyFont="1" applyFill="1" applyBorder="1" applyAlignment="1" applyProtection="1">
      <alignment vertical="center" wrapText="1" shrinkToFit="1"/>
      <protection locked="0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6" xfId="0" applyFont="1" applyFill="1" applyBorder="1">
      <alignment vertical="center"/>
    </xf>
    <xf numFmtId="176" fontId="2" fillId="6" borderId="6" xfId="0" applyNumberFormat="1" applyFont="1" applyFill="1" applyBorder="1" applyAlignment="1">
      <alignment vertical="center" shrinkToFit="1"/>
    </xf>
    <xf numFmtId="176" fontId="2" fillId="7" borderId="6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Protection="1">
      <alignment vertical="center"/>
      <protection locked="0"/>
    </xf>
    <xf numFmtId="176" fontId="7" fillId="8" borderId="1" xfId="0" applyNumberFormat="1" applyFont="1" applyFill="1" applyBorder="1" applyProtection="1">
      <alignment vertical="center"/>
      <protection locked="0"/>
    </xf>
    <xf numFmtId="0" fontId="7" fillId="2" borderId="2" xfId="0" applyFont="1" applyFill="1" applyBorder="1" applyProtection="1">
      <alignment vertical="center"/>
      <protection locked="0"/>
    </xf>
    <xf numFmtId="176" fontId="7" fillId="8" borderId="2" xfId="0" applyNumberFormat="1" applyFont="1" applyFill="1" applyBorder="1" applyProtection="1">
      <alignment vertical="center"/>
      <protection locked="0"/>
    </xf>
    <xf numFmtId="177" fontId="7" fillId="8" borderId="2" xfId="0" applyNumberFormat="1" applyFont="1" applyFill="1" applyBorder="1" applyAlignment="1" applyProtection="1">
      <alignment horizontal="right" vertical="center"/>
      <protection locked="0"/>
    </xf>
    <xf numFmtId="0" fontId="7" fillId="2" borderId="3" xfId="0" applyFont="1" applyFill="1" applyBorder="1" applyProtection="1">
      <alignment vertical="center"/>
      <protection locked="0"/>
    </xf>
    <xf numFmtId="177" fontId="7" fillId="8" borderId="3" xfId="0" applyNumberFormat="1" applyFont="1" applyFill="1" applyBorder="1" applyAlignment="1" applyProtection="1">
      <alignment horizontal="right" vertical="center"/>
      <protection locked="0"/>
    </xf>
    <xf numFmtId="176" fontId="2" fillId="2" borderId="0" xfId="0" applyNumberFormat="1" applyFont="1" applyFill="1">
      <alignment vertical="center"/>
    </xf>
    <xf numFmtId="176" fontId="2" fillId="9" borderId="6" xfId="0" applyNumberFormat="1" applyFont="1" applyFill="1" applyBorder="1">
      <alignment vertical="center"/>
    </xf>
    <xf numFmtId="0" fontId="2" fillId="9" borderId="6" xfId="0" applyFont="1" applyFill="1" applyBorder="1">
      <alignment vertical="center"/>
    </xf>
    <xf numFmtId="0" fontId="2" fillId="9" borderId="6" xfId="0" applyFont="1" applyFill="1" applyBorder="1" applyProtection="1">
      <alignment vertical="center"/>
      <protection locked="0"/>
    </xf>
    <xf numFmtId="14" fontId="2" fillId="2" borderId="0" xfId="0" applyNumberFormat="1" applyFont="1" applyFill="1" applyAlignment="1" applyProtection="1">
      <alignment horizontal="center" vertical="center"/>
      <protection locked="0"/>
    </xf>
    <xf numFmtId="0" fontId="2" fillId="2" borderId="7" xfId="0" applyFont="1" applyFill="1" applyBorder="1" applyProtection="1">
      <alignment vertical="center"/>
      <protection locked="0"/>
    </xf>
    <xf numFmtId="0" fontId="2" fillId="2" borderId="8" xfId="0" applyFont="1" applyFill="1" applyBorder="1" applyProtection="1">
      <alignment vertical="center"/>
      <protection locked="0"/>
    </xf>
    <xf numFmtId="0" fontId="2" fillId="2" borderId="9" xfId="0" applyFont="1" applyFill="1" applyBorder="1" applyProtection="1">
      <alignment vertical="center"/>
      <protection locked="0"/>
    </xf>
    <xf numFmtId="176" fontId="7" fillId="0" borderId="1" xfId="0" applyNumberFormat="1" applyFont="1" applyBorder="1" applyProtection="1">
      <alignment vertical="center"/>
      <protection locked="0"/>
    </xf>
    <xf numFmtId="0" fontId="2" fillId="2" borderId="10" xfId="0" applyFont="1" applyFill="1" applyBorder="1" applyProtection="1">
      <alignment vertical="center"/>
      <protection locked="0"/>
    </xf>
    <xf numFmtId="0" fontId="2" fillId="2" borderId="11" xfId="0" applyFont="1" applyFill="1" applyBorder="1" applyProtection="1">
      <alignment vertical="center"/>
      <protection locked="0"/>
    </xf>
    <xf numFmtId="176" fontId="7" fillId="0" borderId="2" xfId="0" applyNumberFormat="1" applyFont="1" applyBorder="1" applyProtection="1">
      <alignment vertical="center"/>
      <protection locked="0"/>
    </xf>
    <xf numFmtId="177" fontId="7" fillId="0" borderId="2" xfId="0" applyNumberFormat="1" applyFont="1" applyBorder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77" fontId="7" fillId="2" borderId="2" xfId="0" applyNumberFormat="1" applyFont="1" applyFill="1" applyBorder="1" applyAlignment="1" applyProtection="1">
      <alignment horizontal="right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177" fontId="7" fillId="2" borderId="3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left" vertical="center"/>
    </xf>
    <xf numFmtId="14" fontId="2" fillId="2" borderId="0" xfId="0" applyNumberFormat="1" applyFont="1" applyFill="1" applyAlignment="1">
      <alignment horizontal="righ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11" fillId="2" borderId="8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7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1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numFmt numFmtId="178" formatCode="##&quot;月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1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GｺﾞｼｯｸM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HGｺﾞｼｯｸM"/>
        <family val="3"/>
        <charset val="128"/>
        <scheme val="none"/>
      </font>
      <numFmt numFmtId="178" formatCode="##&quot;月&quot;"/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ｺﾞｼｯｸM"/>
        <family val="3"/>
        <charset val="128"/>
        <scheme val="none"/>
      </font>
      <numFmt numFmtId="178" formatCode="##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333375</xdr:colOff>
      <xdr:row>2</xdr:row>
      <xdr:rowOff>66675</xdr:rowOff>
    </xdr:from>
    <xdr:to>
      <xdr:col>15</xdr:col>
      <xdr:colOff>123825</xdr:colOff>
      <xdr:row>28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8566614-6B14-4B34-AAD4-B041333036C8}"/>
            </a:ext>
          </a:extLst>
        </xdr:cNvPr>
        <xdr:cNvSpPr/>
      </xdr:nvSpPr>
      <xdr:spPr>
        <a:xfrm>
          <a:off x="5591175" y="371475"/>
          <a:ext cx="3562350" cy="3971925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～使い方～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１．まず、「１．支出項目」を自由に設定します。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２．支出項目の左の１～５までの数字は「３．区分」ごとに１基本生活費、２住宅費、３教育費、４保険、５車関連として設定します。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３．「２．決済手段」を入力します。「１．支出項目」欄の（決済手段）はプルダウンで選びます。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４．想定される年間の支出金額を１～１２月まで入力します。（２．決済手段、３．区分に自動反映します）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５．予定の収入金額を入力します。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６．予想される年間収支が分かります。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７．毎月、実態に沿って数字をメンテナンスします。これで高度かつ最もシンプルな家計簿（年間収支）が見える化されます。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CEFC76B-740E-4843-97F4-1B1D073F06AE}" name="テーブル13" displayName="テーブル13" ref="B3:R30" headerRowCount="0" totalsRowShown="0" headerRowDxfId="75" dataDxfId="74" headerRowBorderDxfId="72" tableBorderDxfId="73" dataCellStyle="桁区切り">
  <tableColumns count="17">
    <tableColumn id="1" xr3:uid="{1D848660-9990-488E-9825-D2C85538A9A4}" name="区分" headerRowDxfId="71" dataDxfId="70"/>
    <tableColumn id="2" xr3:uid="{571C8ABC-E2F8-458C-8E86-CD7F73FCC545}" name="費目" headerRowDxfId="69" dataDxfId="68"/>
    <tableColumn id="3" xr3:uid="{AC20148A-99FD-4C44-9824-2AB9C02E8DC3}" name="決済手段" headerRowDxfId="67" dataDxfId="66"/>
    <tableColumn id="4" xr3:uid="{9B26B558-F3EA-4767-9204-B7236F907388}" name="支払日等" headerRowDxfId="65" dataDxfId="64"/>
    <tableColumn id="5" xr3:uid="{00EE2522-512A-42A3-8C8D-DC876C12B3E1}" name="1月" headerRowDxfId="63" dataDxfId="62" dataCellStyle="桁区切り"/>
    <tableColumn id="6" xr3:uid="{15F7D78C-3C4F-4AC4-A4B7-0A113B2F7018}" name="2月" headerRowDxfId="61" dataDxfId="60" dataCellStyle="桁区切り"/>
    <tableColumn id="7" xr3:uid="{2EFF3B5A-BB30-4842-85AF-2FB9B45BF819}" name="3月" headerRowDxfId="59" dataDxfId="58" dataCellStyle="桁区切り"/>
    <tableColumn id="8" xr3:uid="{409CB1AB-ECE4-410B-B991-FD468E1AF2F8}" name="4月" headerRowDxfId="57" dataDxfId="56" dataCellStyle="桁区切り"/>
    <tableColumn id="9" xr3:uid="{7172BC3C-CBD1-4185-86B7-68D05D26E792}" name="5月" headerRowDxfId="55" dataDxfId="54" dataCellStyle="桁区切り"/>
    <tableColumn id="10" xr3:uid="{F25C20A5-B77E-4822-97D0-A4A37FEB2224}" name="6月" headerRowDxfId="53" dataDxfId="52" dataCellStyle="桁区切り"/>
    <tableColumn id="11" xr3:uid="{6065B2E1-D975-4AB6-ABFB-1030D19A533C}" name="7月" headerRowDxfId="51" dataDxfId="50" dataCellStyle="桁区切り"/>
    <tableColumn id="12" xr3:uid="{64B6521F-BB34-4356-801B-BFCF4554FBF7}" name="8月" headerRowDxfId="49" dataDxfId="48" dataCellStyle="桁区切り"/>
    <tableColumn id="13" xr3:uid="{E041E6E7-AF9C-4ED4-AAF1-BA558C49774E}" name="9月" headerRowDxfId="47" dataDxfId="46" dataCellStyle="桁区切り"/>
    <tableColumn id="14" xr3:uid="{6CE4DB20-8F29-4313-86DE-B9DD1F6825DC}" name="10月" headerRowDxfId="45" dataDxfId="44" dataCellStyle="桁区切り"/>
    <tableColumn id="15" xr3:uid="{47EAA1AC-6CD8-44E2-A8C3-DEEB2845A7C8}" name="11月" headerRowDxfId="43" dataDxfId="42" dataCellStyle="桁区切り"/>
    <tableColumn id="16" xr3:uid="{F77E0155-2204-456A-BE99-D3B897E903C6}" name="12月" headerRowDxfId="41" dataDxfId="40" dataCellStyle="桁区切り"/>
    <tableColumn id="17" xr3:uid="{94BFE9E1-755A-475F-8B5E-80FAD5084D16}" name="合計" headerRowDxfId="39" dataDxfId="38" dataCellStyle="桁区切り">
      <calculatedColumnFormula>SUM(F3:Q3)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3:R30" headerRowCount="0" totalsRowShown="0" headerRowDxfId="37" dataDxfId="36" headerRowBorderDxfId="34" tableBorderDxfId="35" dataCellStyle="桁区切り">
  <tableColumns count="17">
    <tableColumn id="1" xr3:uid="{00000000-0010-0000-0000-000001000000}" name="区分" headerRowDxfId="33" dataDxfId="32"/>
    <tableColumn id="2" xr3:uid="{00000000-0010-0000-0000-000002000000}" name="費目" headerRowDxfId="31" dataDxfId="30"/>
    <tableColumn id="3" xr3:uid="{00000000-0010-0000-0000-000003000000}" name="決済手段" headerRowDxfId="29" dataDxfId="28"/>
    <tableColumn id="4" xr3:uid="{00000000-0010-0000-0000-000004000000}" name="支払日等" headerRowDxfId="27" dataDxfId="26"/>
    <tableColumn id="5" xr3:uid="{00000000-0010-0000-0000-000005000000}" name="1月" headerRowDxfId="25" dataDxfId="24" dataCellStyle="桁区切り"/>
    <tableColumn id="6" xr3:uid="{00000000-0010-0000-0000-000006000000}" name="2月" headerRowDxfId="23" dataDxfId="22" dataCellStyle="桁区切り"/>
    <tableColumn id="7" xr3:uid="{00000000-0010-0000-0000-000007000000}" name="3月" headerRowDxfId="21" dataDxfId="20" dataCellStyle="桁区切り"/>
    <tableColumn id="8" xr3:uid="{00000000-0010-0000-0000-000008000000}" name="4月" headerRowDxfId="19" dataDxfId="18" dataCellStyle="桁区切り"/>
    <tableColumn id="9" xr3:uid="{00000000-0010-0000-0000-000009000000}" name="5月" headerRowDxfId="17" dataDxfId="16" dataCellStyle="桁区切り"/>
    <tableColumn id="10" xr3:uid="{00000000-0010-0000-0000-00000A000000}" name="6月" headerRowDxfId="15" dataDxfId="14" dataCellStyle="桁区切り"/>
    <tableColumn id="11" xr3:uid="{00000000-0010-0000-0000-00000B000000}" name="7月" headerRowDxfId="13" dataDxfId="12" dataCellStyle="桁区切り"/>
    <tableColumn id="12" xr3:uid="{00000000-0010-0000-0000-00000C000000}" name="8月" headerRowDxfId="11" dataDxfId="10" dataCellStyle="桁区切り"/>
    <tableColumn id="13" xr3:uid="{00000000-0010-0000-0000-00000D000000}" name="9月" headerRowDxfId="9" dataDxfId="8" dataCellStyle="桁区切り"/>
    <tableColumn id="14" xr3:uid="{00000000-0010-0000-0000-00000E000000}" name="10月" headerRowDxfId="7" dataDxfId="6" dataCellStyle="桁区切り"/>
    <tableColumn id="15" xr3:uid="{00000000-0010-0000-0000-00000F000000}" name="11月" headerRowDxfId="5" dataDxfId="4" dataCellStyle="桁区切り"/>
    <tableColumn id="16" xr3:uid="{00000000-0010-0000-0000-000010000000}" name="12月" headerRowDxfId="3" dataDxfId="2" dataCellStyle="桁区切り"/>
    <tableColumn id="17" xr3:uid="{00000000-0010-0000-0000-000011000000}" name="合計" headerRowDxfId="1" dataDxfId="0" dataCellStyle="桁区切り">
      <calculatedColumnFormula>SUM(F3:Q3)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64970-6951-4BF1-A9BC-DD3078443AA6}">
  <sheetPr>
    <pageSetUpPr fitToPage="1"/>
  </sheetPr>
  <dimension ref="B1:R92"/>
  <sheetViews>
    <sheetView tabSelected="1" zoomScaleNormal="100" workbookViewId="0">
      <selection activeCell="D83" sqref="D83:D91"/>
    </sheetView>
  </sheetViews>
  <sheetFormatPr defaultColWidth="9" defaultRowHeight="12" customHeight="1"/>
  <cols>
    <col min="1" max="1" width="0.625" style="1" customWidth="1"/>
    <col min="2" max="2" width="4" style="105" customWidth="1"/>
    <col min="3" max="3" width="13.5" style="1" customWidth="1"/>
    <col min="4" max="4" width="9.125" style="1" customWidth="1"/>
    <col min="5" max="5" width="8.625" style="1" customWidth="1"/>
    <col min="6" max="18" width="8.125" style="1" customWidth="1"/>
    <col min="19" max="16384" width="9" style="1"/>
  </cols>
  <sheetData>
    <row r="1" spans="2:18" ht="12" customHeight="1">
      <c r="B1" s="109">
        <v>2024</v>
      </c>
      <c r="C1" s="10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10">
        <f ca="1">TODAY()</f>
        <v>45559</v>
      </c>
      <c r="R1" s="110"/>
    </row>
    <row r="2" spans="2:18" ht="12" customHeight="1">
      <c r="B2" s="3" t="s">
        <v>0</v>
      </c>
      <c r="C2" s="4"/>
      <c r="D2" s="5" t="s">
        <v>1</v>
      </c>
      <c r="E2" s="5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14</v>
      </c>
      <c r="R2" s="6" t="s">
        <v>15</v>
      </c>
    </row>
    <row r="3" spans="2:18" ht="12" customHeight="1">
      <c r="B3" s="7">
        <v>1</v>
      </c>
      <c r="C3" s="8" t="s">
        <v>16</v>
      </c>
      <c r="D3" s="8" t="s">
        <v>17</v>
      </c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0">
        <f>SUM(F3:Q3)</f>
        <v>0</v>
      </c>
    </row>
    <row r="4" spans="2:18" ht="12" customHeight="1">
      <c r="B4" s="11">
        <v>1</v>
      </c>
      <c r="C4" s="12" t="s">
        <v>18</v>
      </c>
      <c r="D4" s="12" t="s">
        <v>17</v>
      </c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>
        <f t="shared" ref="R4:R30" si="0">SUM(F4:Q4)</f>
        <v>0</v>
      </c>
    </row>
    <row r="5" spans="2:18" ht="12" customHeight="1">
      <c r="B5" s="15">
        <v>1</v>
      </c>
      <c r="C5" s="16" t="s">
        <v>16</v>
      </c>
      <c r="D5" s="16" t="s">
        <v>19</v>
      </c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4">
        <f>SUM(F5:Q5)</f>
        <v>0</v>
      </c>
    </row>
    <row r="6" spans="2:18" ht="12" customHeight="1">
      <c r="B6" s="11">
        <v>1</v>
      </c>
      <c r="C6" s="12" t="s">
        <v>20</v>
      </c>
      <c r="D6" s="16" t="s">
        <v>19</v>
      </c>
      <c r="E6" s="12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4">
        <f t="shared" ref="R6:R18" si="1">SUM(F6:Q6)</f>
        <v>0</v>
      </c>
    </row>
    <row r="7" spans="2:18" ht="12" customHeight="1">
      <c r="B7" s="15">
        <v>1</v>
      </c>
      <c r="C7" s="16" t="s">
        <v>21</v>
      </c>
      <c r="D7" s="16" t="s">
        <v>19</v>
      </c>
      <c r="E7" s="16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4">
        <f t="shared" si="1"/>
        <v>0</v>
      </c>
    </row>
    <row r="8" spans="2:18" ht="12" customHeight="1">
      <c r="B8" s="11">
        <v>1</v>
      </c>
      <c r="C8" s="12" t="s">
        <v>22</v>
      </c>
      <c r="D8" s="16" t="s">
        <v>19</v>
      </c>
      <c r="E8" s="12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>
        <f t="shared" si="1"/>
        <v>0</v>
      </c>
    </row>
    <row r="9" spans="2:18" ht="12" customHeight="1">
      <c r="B9" s="15">
        <v>3</v>
      </c>
      <c r="C9" s="16" t="s">
        <v>23</v>
      </c>
      <c r="D9" s="16" t="s">
        <v>19</v>
      </c>
      <c r="E9" s="1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4">
        <f t="shared" si="1"/>
        <v>0</v>
      </c>
    </row>
    <row r="10" spans="2:18" ht="12" customHeight="1">
      <c r="B10" s="11">
        <v>1</v>
      </c>
      <c r="C10" s="12" t="s">
        <v>24</v>
      </c>
      <c r="D10" s="16" t="s">
        <v>19</v>
      </c>
      <c r="E10" s="12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4">
        <f t="shared" si="1"/>
        <v>0</v>
      </c>
    </row>
    <row r="11" spans="2:18" ht="12" customHeight="1">
      <c r="B11" s="15">
        <v>1</v>
      </c>
      <c r="C11" s="16" t="s">
        <v>25</v>
      </c>
      <c r="D11" s="16" t="s">
        <v>19</v>
      </c>
      <c r="E11" s="16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4">
        <f t="shared" si="1"/>
        <v>0</v>
      </c>
    </row>
    <row r="12" spans="2:18" ht="12" customHeight="1">
      <c r="B12" s="11">
        <v>1</v>
      </c>
      <c r="C12" s="12" t="s">
        <v>26</v>
      </c>
      <c r="D12" s="16" t="s">
        <v>19</v>
      </c>
      <c r="E12" s="12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4">
        <f t="shared" si="1"/>
        <v>0</v>
      </c>
    </row>
    <row r="13" spans="2:18" ht="12" customHeight="1">
      <c r="B13" s="15">
        <v>5</v>
      </c>
      <c r="C13" s="16" t="s">
        <v>27</v>
      </c>
      <c r="D13" s="16" t="s">
        <v>19</v>
      </c>
      <c r="E13" s="16"/>
      <c r="F13" s="17"/>
      <c r="G13" s="17"/>
      <c r="H13" s="17"/>
      <c r="I13" s="17"/>
      <c r="J13" s="17"/>
      <c r="K13" s="17"/>
      <c r="L13" s="19"/>
      <c r="M13" s="19"/>
      <c r="N13" s="19"/>
      <c r="O13" s="17"/>
      <c r="P13" s="17"/>
      <c r="Q13" s="17"/>
      <c r="R13" s="14">
        <f t="shared" si="1"/>
        <v>0</v>
      </c>
    </row>
    <row r="14" spans="2:18" ht="12" customHeight="1">
      <c r="B14" s="11">
        <v>1</v>
      </c>
      <c r="C14" s="12" t="s">
        <v>28</v>
      </c>
      <c r="D14" s="16" t="s">
        <v>19</v>
      </c>
      <c r="E14" s="12"/>
      <c r="F14" s="13"/>
      <c r="G14" s="13"/>
      <c r="H14" s="13"/>
      <c r="I14" s="13"/>
      <c r="J14" s="13"/>
      <c r="K14" s="18"/>
      <c r="L14" s="18"/>
      <c r="M14" s="18"/>
      <c r="N14" s="18"/>
      <c r="O14" s="18"/>
      <c r="P14" s="18"/>
      <c r="Q14" s="13"/>
      <c r="R14" s="14">
        <f t="shared" si="1"/>
        <v>0</v>
      </c>
    </row>
    <row r="15" spans="2:18" ht="12" customHeight="1">
      <c r="B15" s="15">
        <v>4</v>
      </c>
      <c r="C15" s="16" t="s">
        <v>29</v>
      </c>
      <c r="D15" s="16" t="s">
        <v>19</v>
      </c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4">
        <f t="shared" si="1"/>
        <v>0</v>
      </c>
    </row>
    <row r="16" spans="2:18" ht="12" customHeight="1">
      <c r="B16" s="11">
        <v>1</v>
      </c>
      <c r="C16" s="12" t="s">
        <v>30</v>
      </c>
      <c r="D16" s="16" t="s">
        <v>19</v>
      </c>
      <c r="E16" s="12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4">
        <f t="shared" si="1"/>
        <v>0</v>
      </c>
    </row>
    <row r="17" spans="2:18" ht="12" customHeight="1">
      <c r="B17" s="15">
        <v>2</v>
      </c>
      <c r="C17" s="16" t="s">
        <v>31</v>
      </c>
      <c r="D17" s="16" t="s">
        <v>32</v>
      </c>
      <c r="E17" s="16" t="s">
        <v>33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4">
        <f t="shared" si="1"/>
        <v>0</v>
      </c>
    </row>
    <row r="18" spans="2:18" ht="12" customHeight="1">
      <c r="B18" s="11">
        <v>2</v>
      </c>
      <c r="C18" s="12" t="s">
        <v>34</v>
      </c>
      <c r="D18" s="12" t="s">
        <v>35</v>
      </c>
      <c r="E18" s="12" t="s">
        <v>36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4">
        <f t="shared" si="1"/>
        <v>0</v>
      </c>
    </row>
    <row r="19" spans="2:18" ht="12" customHeight="1">
      <c r="B19" s="15">
        <v>2</v>
      </c>
      <c r="C19" s="16" t="s">
        <v>37</v>
      </c>
      <c r="D19" s="16" t="s">
        <v>38</v>
      </c>
      <c r="E19" s="16" t="s">
        <v>39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4">
        <f t="shared" si="0"/>
        <v>0</v>
      </c>
    </row>
    <row r="20" spans="2:18" ht="12" customHeight="1">
      <c r="B20" s="11">
        <v>3</v>
      </c>
      <c r="C20" s="12" t="s">
        <v>40</v>
      </c>
      <c r="D20" s="12" t="s">
        <v>35</v>
      </c>
      <c r="E20" s="12" t="s">
        <v>41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4">
        <f t="shared" si="0"/>
        <v>0</v>
      </c>
    </row>
    <row r="21" spans="2:18" ht="12" customHeight="1">
      <c r="B21" s="15">
        <v>4</v>
      </c>
      <c r="C21" s="16" t="s">
        <v>42</v>
      </c>
      <c r="D21" s="16" t="s">
        <v>35</v>
      </c>
      <c r="E21" s="16" t="s">
        <v>43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4">
        <f t="shared" si="0"/>
        <v>0</v>
      </c>
    </row>
    <row r="22" spans="2:18" ht="12" customHeight="1">
      <c r="B22" s="11">
        <v>4</v>
      </c>
      <c r="C22" s="12" t="s">
        <v>44</v>
      </c>
      <c r="D22" s="12" t="s">
        <v>38</v>
      </c>
      <c r="E22" s="12" t="s">
        <v>41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4">
        <f t="shared" si="0"/>
        <v>0</v>
      </c>
    </row>
    <row r="23" spans="2:18" ht="12" customHeight="1">
      <c r="B23" s="15">
        <v>1</v>
      </c>
      <c r="C23" s="16" t="s">
        <v>45</v>
      </c>
      <c r="D23" s="16" t="s">
        <v>38</v>
      </c>
      <c r="E23" s="16" t="s">
        <v>46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4"/>
    </row>
    <row r="24" spans="2:18" ht="12" customHeight="1">
      <c r="B24" s="11"/>
      <c r="C24" s="12"/>
      <c r="D24" s="12"/>
      <c r="E24" s="12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4">
        <f t="shared" si="0"/>
        <v>0</v>
      </c>
    </row>
    <row r="25" spans="2:18" ht="12" customHeight="1">
      <c r="B25" s="15"/>
      <c r="C25" s="16"/>
      <c r="D25" s="16"/>
      <c r="E25" s="1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4">
        <f t="shared" si="0"/>
        <v>0</v>
      </c>
    </row>
    <row r="26" spans="2:18" ht="12" customHeight="1">
      <c r="B26" s="11"/>
      <c r="C26" s="12"/>
      <c r="D26" s="12"/>
      <c r="E26" s="12"/>
      <c r="F26" s="13"/>
      <c r="G26" s="13"/>
      <c r="H26" s="13"/>
      <c r="I26" s="13"/>
      <c r="J26" s="13"/>
      <c r="K26" s="18"/>
      <c r="L26" s="18"/>
      <c r="M26" s="18"/>
      <c r="N26" s="18"/>
      <c r="O26" s="18"/>
      <c r="P26" s="18"/>
      <c r="Q26" s="13"/>
      <c r="R26" s="14">
        <f t="shared" si="0"/>
        <v>0</v>
      </c>
    </row>
    <row r="27" spans="2:18" ht="12" customHeight="1">
      <c r="B27" s="15"/>
      <c r="C27" s="16"/>
      <c r="D27" s="16"/>
      <c r="E27" s="1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4">
        <f t="shared" si="0"/>
        <v>0</v>
      </c>
    </row>
    <row r="28" spans="2:18" ht="12" customHeight="1">
      <c r="B28" s="11"/>
      <c r="C28" s="12"/>
      <c r="D28" s="12"/>
      <c r="E28" s="12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4">
        <f t="shared" si="0"/>
        <v>0</v>
      </c>
    </row>
    <row r="29" spans="2:18" ht="12" customHeight="1">
      <c r="B29" s="15"/>
      <c r="C29" s="16"/>
      <c r="D29" s="16"/>
      <c r="E29" s="1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4">
        <f t="shared" si="0"/>
        <v>0</v>
      </c>
    </row>
    <row r="30" spans="2:18" ht="12" customHeight="1">
      <c r="B30" s="20"/>
      <c r="C30" s="21"/>
      <c r="D30" s="21"/>
      <c r="E30" s="21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3">
        <f t="shared" si="0"/>
        <v>0</v>
      </c>
    </row>
    <row r="31" spans="2:18" ht="12" customHeight="1">
      <c r="B31" s="24"/>
      <c r="C31" s="25"/>
      <c r="D31" s="25"/>
      <c r="E31" s="25" t="s">
        <v>15</v>
      </c>
      <c r="F31" s="26">
        <f t="shared" ref="F31:R31" si="2">SUM(F3:F30)</f>
        <v>0</v>
      </c>
      <c r="G31" s="26">
        <f t="shared" si="2"/>
        <v>0</v>
      </c>
      <c r="H31" s="26">
        <f t="shared" si="2"/>
        <v>0</v>
      </c>
      <c r="I31" s="26">
        <f t="shared" si="2"/>
        <v>0</v>
      </c>
      <c r="J31" s="26">
        <f t="shared" si="2"/>
        <v>0</v>
      </c>
      <c r="K31" s="26">
        <f t="shared" si="2"/>
        <v>0</v>
      </c>
      <c r="L31" s="26">
        <f t="shared" si="2"/>
        <v>0</v>
      </c>
      <c r="M31" s="26">
        <f t="shared" si="2"/>
        <v>0</v>
      </c>
      <c r="N31" s="26">
        <f t="shared" si="2"/>
        <v>0</v>
      </c>
      <c r="O31" s="26">
        <f t="shared" si="2"/>
        <v>0</v>
      </c>
      <c r="P31" s="26">
        <f t="shared" si="2"/>
        <v>0</v>
      </c>
      <c r="Q31" s="26">
        <f t="shared" si="2"/>
        <v>0</v>
      </c>
      <c r="R31" s="26">
        <f t="shared" si="2"/>
        <v>0</v>
      </c>
    </row>
    <row r="32" spans="2:18" ht="12" customHeight="1">
      <c r="B32" s="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ht="12" customHeight="1">
      <c r="B33" s="27" t="s">
        <v>47</v>
      </c>
      <c r="C33" s="6"/>
      <c r="D33" s="2"/>
      <c r="E33" s="2"/>
      <c r="F33" s="6" t="s">
        <v>3</v>
      </c>
      <c r="G33" s="6" t="s">
        <v>4</v>
      </c>
      <c r="H33" s="6" t="s">
        <v>5</v>
      </c>
      <c r="I33" s="6" t="s">
        <v>6</v>
      </c>
      <c r="J33" s="6" t="s">
        <v>7</v>
      </c>
      <c r="K33" s="6" t="s">
        <v>8</v>
      </c>
      <c r="L33" s="6" t="s">
        <v>9</v>
      </c>
      <c r="M33" s="6" t="s">
        <v>10</v>
      </c>
      <c r="N33" s="6" t="s">
        <v>11</v>
      </c>
      <c r="O33" s="6" t="s">
        <v>12</v>
      </c>
      <c r="P33" s="6" t="s">
        <v>13</v>
      </c>
      <c r="Q33" s="6" t="s">
        <v>14</v>
      </c>
      <c r="R33" s="6" t="s">
        <v>15</v>
      </c>
    </row>
    <row r="34" spans="2:18" ht="12" customHeight="1">
      <c r="B34" s="111" t="s">
        <v>17</v>
      </c>
      <c r="C34" s="111"/>
      <c r="D34" s="45"/>
      <c r="E34" s="45"/>
      <c r="F34" s="28">
        <f t="shared" ref="F34:F40" si="3">SUMIF(D$3:D$30,B34,F$3:F$30)</f>
        <v>0</v>
      </c>
      <c r="G34" s="28">
        <f>SUMIF($D$3:$D$30,$B34,G$3:G$30)</f>
        <v>0</v>
      </c>
      <c r="H34" s="28">
        <f t="shared" ref="G34:R40" si="4">SUMIF($D$3:$D$30,$B34,H$3:H$30)</f>
        <v>0</v>
      </c>
      <c r="I34" s="28">
        <f t="shared" si="4"/>
        <v>0</v>
      </c>
      <c r="J34" s="28">
        <f t="shared" si="4"/>
        <v>0</v>
      </c>
      <c r="K34" s="28">
        <f>SUMIF($D$3:$D$30,$B34,K$3:K$30)</f>
        <v>0</v>
      </c>
      <c r="L34" s="28">
        <f t="shared" si="4"/>
        <v>0</v>
      </c>
      <c r="M34" s="28">
        <f t="shared" si="4"/>
        <v>0</v>
      </c>
      <c r="N34" s="28">
        <f t="shared" si="4"/>
        <v>0</v>
      </c>
      <c r="O34" s="28">
        <f t="shared" si="4"/>
        <v>0</v>
      </c>
      <c r="P34" s="28">
        <f t="shared" si="4"/>
        <v>0</v>
      </c>
      <c r="Q34" s="28">
        <f t="shared" si="4"/>
        <v>0</v>
      </c>
      <c r="R34" s="29">
        <f t="shared" si="4"/>
        <v>0</v>
      </c>
    </row>
    <row r="35" spans="2:18" ht="12" customHeight="1">
      <c r="B35" s="108" t="s">
        <v>48</v>
      </c>
      <c r="C35" s="108"/>
      <c r="D35" s="12"/>
      <c r="E35" s="12"/>
      <c r="F35" s="30">
        <f t="shared" si="3"/>
        <v>0</v>
      </c>
      <c r="G35" s="30">
        <f t="shared" si="4"/>
        <v>0</v>
      </c>
      <c r="H35" s="30">
        <f t="shared" si="4"/>
        <v>0</v>
      </c>
      <c r="I35" s="30">
        <f t="shared" si="4"/>
        <v>0</v>
      </c>
      <c r="J35" s="30">
        <f t="shared" si="4"/>
        <v>0</v>
      </c>
      <c r="K35" s="30">
        <f t="shared" si="4"/>
        <v>0</v>
      </c>
      <c r="L35" s="30">
        <f t="shared" si="4"/>
        <v>0</v>
      </c>
      <c r="M35" s="30">
        <f t="shared" si="4"/>
        <v>0</v>
      </c>
      <c r="N35" s="30">
        <f t="shared" si="4"/>
        <v>0</v>
      </c>
      <c r="O35" s="30">
        <f t="shared" si="4"/>
        <v>0</v>
      </c>
      <c r="P35" s="30">
        <f t="shared" si="4"/>
        <v>0</v>
      </c>
      <c r="Q35" s="30">
        <f t="shared" si="4"/>
        <v>0</v>
      </c>
      <c r="R35" s="31">
        <f t="shared" si="4"/>
        <v>0</v>
      </c>
    </row>
    <row r="36" spans="2:18" ht="12" customHeight="1">
      <c r="B36" s="108" t="s">
        <v>32</v>
      </c>
      <c r="C36" s="108"/>
      <c r="D36" s="12"/>
      <c r="E36" s="12"/>
      <c r="F36" s="30">
        <f t="shared" si="3"/>
        <v>0</v>
      </c>
      <c r="G36" s="30">
        <f t="shared" si="4"/>
        <v>0</v>
      </c>
      <c r="H36" s="30">
        <f t="shared" si="4"/>
        <v>0</v>
      </c>
      <c r="I36" s="30">
        <f t="shared" si="4"/>
        <v>0</v>
      </c>
      <c r="J36" s="30">
        <f t="shared" si="4"/>
        <v>0</v>
      </c>
      <c r="K36" s="30">
        <f t="shared" si="4"/>
        <v>0</v>
      </c>
      <c r="L36" s="30">
        <f t="shared" si="4"/>
        <v>0</v>
      </c>
      <c r="M36" s="30">
        <f t="shared" si="4"/>
        <v>0</v>
      </c>
      <c r="N36" s="30">
        <f t="shared" si="4"/>
        <v>0</v>
      </c>
      <c r="O36" s="30">
        <f t="shared" si="4"/>
        <v>0</v>
      </c>
      <c r="P36" s="30">
        <f t="shared" si="4"/>
        <v>0</v>
      </c>
      <c r="Q36" s="30">
        <f t="shared" si="4"/>
        <v>0</v>
      </c>
      <c r="R36" s="31">
        <f t="shared" si="4"/>
        <v>0</v>
      </c>
    </row>
    <row r="37" spans="2:18" ht="12" customHeight="1">
      <c r="B37" s="108" t="s">
        <v>38</v>
      </c>
      <c r="C37" s="108"/>
      <c r="D37" s="12"/>
      <c r="E37" s="12"/>
      <c r="F37" s="30">
        <f t="shared" si="3"/>
        <v>0</v>
      </c>
      <c r="G37" s="30">
        <f t="shared" si="4"/>
        <v>0</v>
      </c>
      <c r="H37" s="30">
        <f t="shared" si="4"/>
        <v>0</v>
      </c>
      <c r="I37" s="30">
        <f t="shared" si="4"/>
        <v>0</v>
      </c>
      <c r="J37" s="30">
        <f t="shared" si="4"/>
        <v>0</v>
      </c>
      <c r="K37" s="30">
        <f t="shared" si="4"/>
        <v>0</v>
      </c>
      <c r="L37" s="30">
        <f t="shared" si="4"/>
        <v>0</v>
      </c>
      <c r="M37" s="30">
        <f t="shared" si="4"/>
        <v>0</v>
      </c>
      <c r="N37" s="30">
        <f t="shared" si="4"/>
        <v>0</v>
      </c>
      <c r="O37" s="30">
        <f t="shared" si="4"/>
        <v>0</v>
      </c>
      <c r="P37" s="30">
        <f t="shared" si="4"/>
        <v>0</v>
      </c>
      <c r="Q37" s="30">
        <f t="shared" si="4"/>
        <v>0</v>
      </c>
      <c r="R37" s="31">
        <f t="shared" si="4"/>
        <v>0</v>
      </c>
    </row>
    <row r="38" spans="2:18" ht="12" customHeight="1">
      <c r="B38" s="108" t="s">
        <v>35</v>
      </c>
      <c r="C38" s="108"/>
      <c r="D38" s="12"/>
      <c r="E38" s="12"/>
      <c r="F38" s="30">
        <f t="shared" si="3"/>
        <v>0</v>
      </c>
      <c r="G38" s="30">
        <f t="shared" si="4"/>
        <v>0</v>
      </c>
      <c r="H38" s="30">
        <f t="shared" si="4"/>
        <v>0</v>
      </c>
      <c r="I38" s="30">
        <f t="shared" si="4"/>
        <v>0</v>
      </c>
      <c r="J38" s="30">
        <f t="shared" si="4"/>
        <v>0</v>
      </c>
      <c r="K38" s="30">
        <f t="shared" si="4"/>
        <v>0</v>
      </c>
      <c r="L38" s="30">
        <f t="shared" si="4"/>
        <v>0</v>
      </c>
      <c r="M38" s="30">
        <f t="shared" si="4"/>
        <v>0</v>
      </c>
      <c r="N38" s="30">
        <f t="shared" si="4"/>
        <v>0</v>
      </c>
      <c r="O38" s="30">
        <f t="shared" si="4"/>
        <v>0</v>
      </c>
      <c r="P38" s="30">
        <f t="shared" si="4"/>
        <v>0</v>
      </c>
      <c r="Q38" s="30">
        <f t="shared" si="4"/>
        <v>0</v>
      </c>
      <c r="R38" s="31">
        <f t="shared" si="4"/>
        <v>0</v>
      </c>
    </row>
    <row r="39" spans="2:18" ht="12" customHeight="1">
      <c r="B39" s="108" t="s">
        <v>49</v>
      </c>
      <c r="C39" s="108"/>
      <c r="D39" s="12"/>
      <c r="E39" s="12"/>
      <c r="F39" s="30">
        <f t="shared" si="3"/>
        <v>0</v>
      </c>
      <c r="G39" s="30">
        <f t="shared" si="4"/>
        <v>0</v>
      </c>
      <c r="H39" s="30">
        <f t="shared" si="4"/>
        <v>0</v>
      </c>
      <c r="I39" s="30">
        <f t="shared" si="4"/>
        <v>0</v>
      </c>
      <c r="J39" s="30">
        <f t="shared" si="4"/>
        <v>0</v>
      </c>
      <c r="K39" s="30">
        <f t="shared" si="4"/>
        <v>0</v>
      </c>
      <c r="L39" s="30">
        <f t="shared" si="4"/>
        <v>0</v>
      </c>
      <c r="M39" s="30">
        <f t="shared" si="4"/>
        <v>0</v>
      </c>
      <c r="N39" s="30">
        <f t="shared" si="4"/>
        <v>0</v>
      </c>
      <c r="O39" s="30">
        <f t="shared" si="4"/>
        <v>0</v>
      </c>
      <c r="P39" s="30">
        <f t="shared" si="4"/>
        <v>0</v>
      </c>
      <c r="Q39" s="30">
        <f t="shared" si="4"/>
        <v>0</v>
      </c>
      <c r="R39" s="31">
        <f t="shared" si="4"/>
        <v>0</v>
      </c>
    </row>
    <row r="40" spans="2:18" ht="12" customHeight="1">
      <c r="B40" s="108" t="s">
        <v>30</v>
      </c>
      <c r="C40" s="108"/>
      <c r="D40" s="12"/>
      <c r="E40" s="12"/>
      <c r="F40" s="30">
        <f t="shared" si="3"/>
        <v>0</v>
      </c>
      <c r="G40" s="30">
        <f t="shared" si="4"/>
        <v>0</v>
      </c>
      <c r="H40" s="30">
        <f t="shared" si="4"/>
        <v>0</v>
      </c>
      <c r="I40" s="30">
        <f t="shared" si="4"/>
        <v>0</v>
      </c>
      <c r="J40" s="30">
        <f t="shared" si="4"/>
        <v>0</v>
      </c>
      <c r="K40" s="30">
        <f t="shared" si="4"/>
        <v>0</v>
      </c>
      <c r="L40" s="30">
        <f t="shared" si="4"/>
        <v>0</v>
      </c>
      <c r="M40" s="30">
        <f t="shared" si="4"/>
        <v>0</v>
      </c>
      <c r="N40" s="30">
        <f t="shared" si="4"/>
        <v>0</v>
      </c>
      <c r="O40" s="30">
        <f t="shared" si="4"/>
        <v>0</v>
      </c>
      <c r="P40" s="30">
        <f t="shared" si="4"/>
        <v>0</v>
      </c>
      <c r="Q40" s="30">
        <f t="shared" si="4"/>
        <v>0</v>
      </c>
      <c r="R40" s="31">
        <f t="shared" si="4"/>
        <v>0</v>
      </c>
    </row>
    <row r="41" spans="2:18" ht="12" customHeight="1">
      <c r="B41" s="112"/>
      <c r="C41" s="112"/>
      <c r="D41" s="21"/>
      <c r="E41" s="21"/>
      <c r="F41" s="32">
        <f>SUMIF(D$3:D$30,C41,F$3:F$30)</f>
        <v>0</v>
      </c>
      <c r="G41" s="32">
        <f t="shared" ref="G41:R41" si="5">SUMIF($D$3:$D$30,$C41,G$3:G$30)</f>
        <v>0</v>
      </c>
      <c r="H41" s="32">
        <f t="shared" si="5"/>
        <v>0</v>
      </c>
      <c r="I41" s="32">
        <f t="shared" si="5"/>
        <v>0</v>
      </c>
      <c r="J41" s="32">
        <f t="shared" si="5"/>
        <v>0</v>
      </c>
      <c r="K41" s="32">
        <f t="shared" si="5"/>
        <v>0</v>
      </c>
      <c r="L41" s="32">
        <f t="shared" si="5"/>
        <v>0</v>
      </c>
      <c r="M41" s="32">
        <f t="shared" si="5"/>
        <v>0</v>
      </c>
      <c r="N41" s="32">
        <f t="shared" si="5"/>
        <v>0</v>
      </c>
      <c r="O41" s="32">
        <f t="shared" si="5"/>
        <v>0</v>
      </c>
      <c r="P41" s="32">
        <f t="shared" si="5"/>
        <v>0</v>
      </c>
      <c r="Q41" s="32">
        <f t="shared" si="5"/>
        <v>0</v>
      </c>
      <c r="R41" s="33">
        <f t="shared" si="5"/>
        <v>0</v>
      </c>
    </row>
    <row r="42" spans="2:18" ht="12" customHeight="1">
      <c r="B42" s="34"/>
      <c r="C42" s="35"/>
      <c r="D42" s="35"/>
      <c r="E42" s="35" t="s">
        <v>15</v>
      </c>
      <c r="F42" s="36">
        <f>SUM(F34:F41)</f>
        <v>0</v>
      </c>
      <c r="G42" s="36">
        <f t="shared" ref="G42:R42" si="6">SUM(G34:G41)</f>
        <v>0</v>
      </c>
      <c r="H42" s="36">
        <f t="shared" si="6"/>
        <v>0</v>
      </c>
      <c r="I42" s="36">
        <f t="shared" si="6"/>
        <v>0</v>
      </c>
      <c r="J42" s="36">
        <f t="shared" si="6"/>
        <v>0</v>
      </c>
      <c r="K42" s="36">
        <f t="shared" si="6"/>
        <v>0</v>
      </c>
      <c r="L42" s="36">
        <f t="shared" si="6"/>
        <v>0</v>
      </c>
      <c r="M42" s="36">
        <f t="shared" si="6"/>
        <v>0</v>
      </c>
      <c r="N42" s="36">
        <f t="shared" si="6"/>
        <v>0</v>
      </c>
      <c r="O42" s="36">
        <f t="shared" si="6"/>
        <v>0</v>
      </c>
      <c r="P42" s="36">
        <f t="shared" si="6"/>
        <v>0</v>
      </c>
      <c r="Q42" s="36">
        <f t="shared" si="6"/>
        <v>0</v>
      </c>
      <c r="R42" s="36">
        <f t="shared" si="6"/>
        <v>0</v>
      </c>
    </row>
    <row r="43" spans="2:18" ht="12" customHeight="1">
      <c r="B43" s="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ht="12" customHeight="1">
      <c r="B44" s="27" t="s">
        <v>50</v>
      </c>
      <c r="C44" s="6"/>
      <c r="D44" s="2"/>
      <c r="E44" s="2"/>
      <c r="F44" s="6" t="s">
        <v>3</v>
      </c>
      <c r="G44" s="6" t="s">
        <v>4</v>
      </c>
      <c r="H44" s="6" t="s">
        <v>5</v>
      </c>
      <c r="I44" s="6" t="s">
        <v>6</v>
      </c>
      <c r="J44" s="6" t="s">
        <v>7</v>
      </c>
      <c r="K44" s="6" t="s">
        <v>8</v>
      </c>
      <c r="L44" s="6" t="s">
        <v>9</v>
      </c>
      <c r="M44" s="6" t="s">
        <v>10</v>
      </c>
      <c r="N44" s="6" t="s">
        <v>11</v>
      </c>
      <c r="O44" s="6" t="s">
        <v>12</v>
      </c>
      <c r="P44" s="6" t="s">
        <v>13</v>
      </c>
      <c r="Q44" s="6" t="s">
        <v>14</v>
      </c>
      <c r="R44" s="6" t="s">
        <v>15</v>
      </c>
    </row>
    <row r="45" spans="2:18" ht="12" customHeight="1">
      <c r="B45" s="77">
        <v>1</v>
      </c>
      <c r="C45" s="45" t="s">
        <v>51</v>
      </c>
      <c r="D45" s="45"/>
      <c r="E45" s="45"/>
      <c r="F45" s="28">
        <f t="shared" ref="F45:R49" si="7">SUMIF($B$3:$B$30,$B45,F$3:F$30)</f>
        <v>0</v>
      </c>
      <c r="G45" s="28">
        <f t="shared" si="7"/>
        <v>0</v>
      </c>
      <c r="H45" s="28">
        <f t="shared" si="7"/>
        <v>0</v>
      </c>
      <c r="I45" s="28">
        <f t="shared" si="7"/>
        <v>0</v>
      </c>
      <c r="J45" s="28">
        <f t="shared" si="7"/>
        <v>0</v>
      </c>
      <c r="K45" s="28">
        <f t="shared" si="7"/>
        <v>0</v>
      </c>
      <c r="L45" s="28">
        <f t="shared" si="7"/>
        <v>0</v>
      </c>
      <c r="M45" s="28">
        <f t="shared" si="7"/>
        <v>0</v>
      </c>
      <c r="N45" s="28">
        <f t="shared" si="7"/>
        <v>0</v>
      </c>
      <c r="O45" s="28">
        <f t="shared" si="7"/>
        <v>0</v>
      </c>
      <c r="P45" s="28">
        <f t="shared" si="7"/>
        <v>0</v>
      </c>
      <c r="Q45" s="28">
        <f t="shared" si="7"/>
        <v>0</v>
      </c>
      <c r="R45" s="29">
        <f t="shared" si="7"/>
        <v>0</v>
      </c>
    </row>
    <row r="46" spans="2:18" ht="12" customHeight="1">
      <c r="B46" s="11">
        <v>2</v>
      </c>
      <c r="C46" s="12" t="s">
        <v>52</v>
      </c>
      <c r="D46" s="12"/>
      <c r="E46" s="12"/>
      <c r="F46" s="30">
        <f>SUMIF(B$3:B$30,B46,F$3:F$30)</f>
        <v>0</v>
      </c>
      <c r="G46" s="30">
        <f t="shared" si="7"/>
        <v>0</v>
      </c>
      <c r="H46" s="30">
        <f t="shared" si="7"/>
        <v>0</v>
      </c>
      <c r="I46" s="30">
        <f t="shared" si="7"/>
        <v>0</v>
      </c>
      <c r="J46" s="30">
        <f t="shared" si="7"/>
        <v>0</v>
      </c>
      <c r="K46" s="30">
        <f t="shared" si="7"/>
        <v>0</v>
      </c>
      <c r="L46" s="30">
        <f t="shared" si="7"/>
        <v>0</v>
      </c>
      <c r="M46" s="30">
        <f t="shared" si="7"/>
        <v>0</v>
      </c>
      <c r="N46" s="30">
        <f t="shared" si="7"/>
        <v>0</v>
      </c>
      <c r="O46" s="30">
        <f t="shared" si="7"/>
        <v>0</v>
      </c>
      <c r="P46" s="30">
        <f t="shared" si="7"/>
        <v>0</v>
      </c>
      <c r="Q46" s="30">
        <f t="shared" si="7"/>
        <v>0</v>
      </c>
      <c r="R46" s="31">
        <f t="shared" si="7"/>
        <v>0</v>
      </c>
    </row>
    <row r="47" spans="2:18" ht="12" customHeight="1">
      <c r="B47" s="11">
        <v>3</v>
      </c>
      <c r="C47" s="12" t="s">
        <v>53</v>
      </c>
      <c r="D47" s="12"/>
      <c r="E47" s="12"/>
      <c r="F47" s="30">
        <f>SUMIF(B$3:B$30,B47,F$3:F$30)</f>
        <v>0</v>
      </c>
      <c r="G47" s="30">
        <f t="shared" si="7"/>
        <v>0</v>
      </c>
      <c r="H47" s="30">
        <f t="shared" si="7"/>
        <v>0</v>
      </c>
      <c r="I47" s="30">
        <f t="shared" si="7"/>
        <v>0</v>
      </c>
      <c r="J47" s="30">
        <f t="shared" si="7"/>
        <v>0</v>
      </c>
      <c r="K47" s="30">
        <f t="shared" si="7"/>
        <v>0</v>
      </c>
      <c r="L47" s="30">
        <f t="shared" si="7"/>
        <v>0</v>
      </c>
      <c r="M47" s="30">
        <f t="shared" si="7"/>
        <v>0</v>
      </c>
      <c r="N47" s="30">
        <f t="shared" si="7"/>
        <v>0</v>
      </c>
      <c r="O47" s="30">
        <f t="shared" si="7"/>
        <v>0</v>
      </c>
      <c r="P47" s="30">
        <f t="shared" si="7"/>
        <v>0</v>
      </c>
      <c r="Q47" s="30">
        <f t="shared" si="7"/>
        <v>0</v>
      </c>
      <c r="R47" s="31">
        <f t="shared" si="7"/>
        <v>0</v>
      </c>
    </row>
    <row r="48" spans="2:18" ht="12" customHeight="1">
      <c r="B48" s="11">
        <v>4</v>
      </c>
      <c r="C48" s="12" t="s">
        <v>54</v>
      </c>
      <c r="D48" s="12"/>
      <c r="E48" s="12"/>
      <c r="F48" s="30">
        <f>SUMIF(B$3:B$30,B48,F$3:F$30)</f>
        <v>0</v>
      </c>
      <c r="G48" s="30">
        <f t="shared" si="7"/>
        <v>0</v>
      </c>
      <c r="H48" s="30">
        <f t="shared" si="7"/>
        <v>0</v>
      </c>
      <c r="I48" s="30">
        <f t="shared" si="7"/>
        <v>0</v>
      </c>
      <c r="J48" s="30">
        <f t="shared" si="7"/>
        <v>0</v>
      </c>
      <c r="K48" s="30">
        <f t="shared" si="7"/>
        <v>0</v>
      </c>
      <c r="L48" s="30">
        <f t="shared" si="7"/>
        <v>0</v>
      </c>
      <c r="M48" s="30">
        <f t="shared" si="7"/>
        <v>0</v>
      </c>
      <c r="N48" s="30">
        <f t="shared" si="7"/>
        <v>0</v>
      </c>
      <c r="O48" s="30">
        <f t="shared" si="7"/>
        <v>0</v>
      </c>
      <c r="P48" s="30">
        <f t="shared" si="7"/>
        <v>0</v>
      </c>
      <c r="Q48" s="30">
        <f t="shared" si="7"/>
        <v>0</v>
      </c>
      <c r="R48" s="31">
        <f t="shared" si="7"/>
        <v>0</v>
      </c>
    </row>
    <row r="49" spans="2:18" ht="12" customHeight="1">
      <c r="B49" s="20">
        <v>5</v>
      </c>
      <c r="C49" s="21" t="s">
        <v>27</v>
      </c>
      <c r="D49" s="21"/>
      <c r="E49" s="21"/>
      <c r="F49" s="32">
        <f>SUMIF(B$3:B$30,B49,F$3:F$30)</f>
        <v>0</v>
      </c>
      <c r="G49" s="32">
        <f t="shared" si="7"/>
        <v>0</v>
      </c>
      <c r="H49" s="32">
        <f t="shared" si="7"/>
        <v>0</v>
      </c>
      <c r="I49" s="32">
        <f t="shared" si="7"/>
        <v>0</v>
      </c>
      <c r="J49" s="32">
        <f t="shared" si="7"/>
        <v>0</v>
      </c>
      <c r="K49" s="32">
        <f t="shared" si="7"/>
        <v>0</v>
      </c>
      <c r="L49" s="32">
        <f t="shared" si="7"/>
        <v>0</v>
      </c>
      <c r="M49" s="32">
        <f t="shared" si="7"/>
        <v>0</v>
      </c>
      <c r="N49" s="32">
        <f t="shared" si="7"/>
        <v>0</v>
      </c>
      <c r="O49" s="32">
        <f t="shared" si="7"/>
        <v>0</v>
      </c>
      <c r="P49" s="32">
        <f t="shared" si="7"/>
        <v>0</v>
      </c>
      <c r="Q49" s="32">
        <f t="shared" si="7"/>
        <v>0</v>
      </c>
      <c r="R49" s="33">
        <f t="shared" si="7"/>
        <v>0</v>
      </c>
    </row>
    <row r="50" spans="2:18" ht="12" customHeight="1">
      <c r="B50" s="34"/>
      <c r="C50" s="35"/>
      <c r="D50" s="35"/>
      <c r="E50" s="35" t="s">
        <v>15</v>
      </c>
      <c r="F50" s="36">
        <f>SUM(F45:F49)</f>
        <v>0</v>
      </c>
      <c r="G50" s="36">
        <f>SUM(G45:G49)</f>
        <v>0</v>
      </c>
      <c r="H50" s="36">
        <f t="shared" ref="H50:R50" si="8">SUM(H45:H49)</f>
        <v>0</v>
      </c>
      <c r="I50" s="36">
        <f t="shared" si="8"/>
        <v>0</v>
      </c>
      <c r="J50" s="36">
        <f t="shared" si="8"/>
        <v>0</v>
      </c>
      <c r="K50" s="36">
        <f t="shared" si="8"/>
        <v>0</v>
      </c>
      <c r="L50" s="36">
        <f t="shared" si="8"/>
        <v>0</v>
      </c>
      <c r="M50" s="36">
        <f t="shared" si="8"/>
        <v>0</v>
      </c>
      <c r="N50" s="36">
        <f t="shared" si="8"/>
        <v>0</v>
      </c>
      <c r="O50" s="36">
        <f t="shared" si="8"/>
        <v>0</v>
      </c>
      <c r="P50" s="36">
        <f t="shared" si="8"/>
        <v>0</v>
      </c>
      <c r="Q50" s="36">
        <f t="shared" si="8"/>
        <v>0</v>
      </c>
      <c r="R50" s="36">
        <f t="shared" si="8"/>
        <v>0</v>
      </c>
    </row>
    <row r="51" spans="2:18" ht="12" customHeight="1">
      <c r="B51" s="6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ht="12" customHeight="1">
      <c r="B52" s="6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ht="12" customHeight="1">
      <c r="B53" s="40" t="s">
        <v>55</v>
      </c>
      <c r="C53" s="41"/>
      <c r="D53" s="41"/>
      <c r="F53" s="107" t="s">
        <v>3</v>
      </c>
      <c r="G53" s="107" t="s">
        <v>4</v>
      </c>
      <c r="H53" s="107" t="s">
        <v>5</v>
      </c>
      <c r="I53" s="107" t="s">
        <v>6</v>
      </c>
      <c r="J53" s="107" t="s">
        <v>7</v>
      </c>
      <c r="K53" s="107" t="s">
        <v>8</v>
      </c>
      <c r="L53" s="107" t="s">
        <v>9</v>
      </c>
      <c r="M53" s="107" t="s">
        <v>10</v>
      </c>
      <c r="N53" s="107" t="s">
        <v>11</v>
      </c>
      <c r="O53" s="107" t="s">
        <v>12</v>
      </c>
      <c r="P53" s="107" t="s">
        <v>13</v>
      </c>
      <c r="Q53" s="107" t="s">
        <v>14</v>
      </c>
      <c r="R53" s="42" t="s">
        <v>15</v>
      </c>
    </row>
    <row r="54" spans="2:18" ht="12" customHeight="1">
      <c r="B54" s="43"/>
      <c r="C54" s="43" t="s">
        <v>56</v>
      </c>
      <c r="D54" s="44"/>
      <c r="E54" s="45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7"/>
    </row>
    <row r="55" spans="2:18" ht="12" customHeight="1">
      <c r="B55" s="48"/>
      <c r="C55" s="48" t="s">
        <v>57</v>
      </c>
      <c r="D55" s="49"/>
      <c r="E55" s="12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1"/>
    </row>
    <row r="56" spans="2:18" ht="12" customHeight="1">
      <c r="B56" s="48"/>
      <c r="C56" s="48" t="s">
        <v>58</v>
      </c>
      <c r="D56" s="49"/>
      <c r="E56" s="12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1"/>
    </row>
    <row r="57" spans="2:18" ht="12" customHeight="1">
      <c r="B57" s="52"/>
      <c r="C57" s="52" t="s">
        <v>59</v>
      </c>
      <c r="D57" s="53"/>
      <c r="E57" s="21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5"/>
    </row>
    <row r="58" spans="2:18" ht="12" customHeight="1">
      <c r="B58" s="56"/>
      <c r="C58" s="57" t="s">
        <v>60</v>
      </c>
      <c r="D58" s="58"/>
      <c r="E58" s="59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1"/>
    </row>
    <row r="59" spans="2:18" ht="12" customHeight="1">
      <c r="B59" s="62"/>
      <c r="C59" s="113" t="s">
        <v>61</v>
      </c>
      <c r="D59" s="62"/>
      <c r="E59" s="63"/>
      <c r="F59" s="64"/>
      <c r="G59" s="65" t="s">
        <v>58</v>
      </c>
      <c r="H59" s="65" t="s">
        <v>62</v>
      </c>
      <c r="I59" s="64"/>
      <c r="J59" s="64"/>
      <c r="K59" s="64" t="s">
        <v>58</v>
      </c>
      <c r="L59" s="64"/>
      <c r="M59" s="64"/>
      <c r="N59" s="64" t="s">
        <v>62</v>
      </c>
      <c r="O59" s="64" t="s">
        <v>58</v>
      </c>
      <c r="P59" s="64"/>
      <c r="Q59" s="64" t="s">
        <v>63</v>
      </c>
      <c r="R59" s="66"/>
    </row>
    <row r="60" spans="2:18" ht="12" customHeight="1">
      <c r="B60" s="62"/>
      <c r="C60" s="114"/>
      <c r="D60" s="62"/>
      <c r="E60" s="63"/>
      <c r="F60" s="64"/>
      <c r="G60" s="65"/>
      <c r="H60" s="2"/>
      <c r="I60" s="64"/>
      <c r="J60" s="64"/>
      <c r="K60" s="64"/>
      <c r="L60" s="64"/>
      <c r="M60" s="64"/>
      <c r="N60" s="64"/>
      <c r="O60" s="64"/>
      <c r="P60" s="64"/>
      <c r="Q60" s="64"/>
      <c r="R60" s="66"/>
    </row>
    <row r="61" spans="2:18" ht="12" customHeight="1">
      <c r="B61" s="62"/>
      <c r="C61" s="114"/>
      <c r="D61" s="62"/>
      <c r="E61" s="63"/>
      <c r="F61" s="64"/>
      <c r="G61" s="65"/>
      <c r="I61" s="65"/>
      <c r="J61" s="65"/>
      <c r="K61" s="65"/>
      <c r="L61" s="65"/>
      <c r="M61" s="65"/>
      <c r="N61" s="65"/>
      <c r="O61" s="65"/>
      <c r="P61" s="64"/>
      <c r="Q61" s="64"/>
      <c r="R61" s="66"/>
    </row>
    <row r="62" spans="2:18" ht="12" customHeight="1">
      <c r="B62" s="67"/>
      <c r="C62" s="115"/>
      <c r="D62" s="67"/>
      <c r="E62" s="68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70"/>
    </row>
    <row r="63" spans="2:18" ht="12" customHeight="1">
      <c r="B63" s="6"/>
      <c r="C63" s="2"/>
      <c r="D63" s="2"/>
      <c r="E63" s="2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</row>
    <row r="64" spans="2:18" ht="12" customHeight="1">
      <c r="B64" s="27" t="s">
        <v>64</v>
      </c>
      <c r="C64" s="2"/>
      <c r="D64" s="2"/>
      <c r="E64" s="2"/>
      <c r="F64" s="107" t="s">
        <v>3</v>
      </c>
      <c r="G64" s="107" t="s">
        <v>4</v>
      </c>
      <c r="H64" s="107" t="s">
        <v>5</v>
      </c>
      <c r="I64" s="107" t="s">
        <v>6</v>
      </c>
      <c r="J64" s="107" t="s">
        <v>7</v>
      </c>
      <c r="K64" s="107" t="s">
        <v>8</v>
      </c>
      <c r="L64" s="107" t="s">
        <v>9</v>
      </c>
      <c r="M64" s="107" t="s">
        <v>10</v>
      </c>
      <c r="N64" s="107" t="s">
        <v>11</v>
      </c>
      <c r="O64" s="107" t="s">
        <v>12</v>
      </c>
      <c r="P64" s="107" t="s">
        <v>13</v>
      </c>
      <c r="Q64" s="107" t="s">
        <v>14</v>
      </c>
      <c r="R64" s="72" t="s">
        <v>65</v>
      </c>
    </row>
    <row r="65" spans="2:18" ht="12" customHeight="1">
      <c r="B65" s="73"/>
      <c r="C65" s="74" t="s">
        <v>66</v>
      </c>
      <c r="D65" s="74"/>
      <c r="E65" s="74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>
        <f t="shared" ref="R65" si="9">R58-R50</f>
        <v>0</v>
      </c>
    </row>
    <row r="66" spans="2:18" ht="12" customHeight="1">
      <c r="B66" s="73"/>
      <c r="C66" s="74" t="s">
        <v>67</v>
      </c>
      <c r="D66" s="74"/>
      <c r="E66" s="74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6"/>
      <c r="R66" s="73" t="s">
        <v>68</v>
      </c>
    </row>
    <row r="67" spans="2:18" ht="12" customHeight="1">
      <c r="B67" s="6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ht="12" customHeight="1">
      <c r="B68" s="27" t="s">
        <v>69</v>
      </c>
      <c r="C68" s="2"/>
      <c r="D68" s="6" t="s">
        <v>70</v>
      </c>
      <c r="E68" s="2"/>
      <c r="F68" s="107" t="s">
        <v>3</v>
      </c>
      <c r="G68" s="107" t="s">
        <v>4</v>
      </c>
      <c r="H68" s="107" t="s">
        <v>5</v>
      </c>
      <c r="I68" s="107" t="s">
        <v>6</v>
      </c>
      <c r="J68" s="107" t="s">
        <v>7</v>
      </c>
      <c r="K68" s="107" t="s">
        <v>8</v>
      </c>
      <c r="L68" s="107" t="s">
        <v>9</v>
      </c>
      <c r="M68" s="107" t="s">
        <v>10</v>
      </c>
      <c r="N68" s="107" t="s">
        <v>11</v>
      </c>
      <c r="O68" s="107" t="s">
        <v>12</v>
      </c>
      <c r="P68" s="107" t="s">
        <v>13</v>
      </c>
      <c r="Q68" s="107" t="s">
        <v>14</v>
      </c>
      <c r="R68" s="2"/>
    </row>
    <row r="69" spans="2:18" ht="12" customHeight="1">
      <c r="B69" s="77"/>
      <c r="C69" s="78" t="s">
        <v>71</v>
      </c>
      <c r="D69" s="79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37" t="s">
        <v>68</v>
      </c>
    </row>
    <row r="70" spans="2:18" ht="12" customHeight="1">
      <c r="B70" s="11"/>
      <c r="C70" s="80" t="s">
        <v>72</v>
      </c>
      <c r="D70" s="81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38" t="s">
        <v>68</v>
      </c>
    </row>
    <row r="71" spans="2:18" ht="12" customHeight="1">
      <c r="B71" s="11"/>
      <c r="C71" s="80" t="s">
        <v>73</v>
      </c>
      <c r="D71" s="81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38" t="s">
        <v>68</v>
      </c>
    </row>
    <row r="72" spans="2:18" ht="12" customHeight="1">
      <c r="B72" s="11"/>
      <c r="C72" s="80" t="s">
        <v>72</v>
      </c>
      <c r="D72" s="81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38" t="s">
        <v>68</v>
      </c>
    </row>
    <row r="73" spans="2:18" ht="12" customHeight="1">
      <c r="B73" s="11"/>
      <c r="C73" s="80" t="s">
        <v>74</v>
      </c>
      <c r="D73" s="8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38" t="s">
        <v>68</v>
      </c>
    </row>
    <row r="74" spans="2:18" ht="12" customHeight="1">
      <c r="B74" s="11"/>
      <c r="C74" s="80" t="s">
        <v>75</v>
      </c>
      <c r="D74" s="8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38" t="s">
        <v>68</v>
      </c>
    </row>
    <row r="75" spans="2:18" ht="12" customHeight="1">
      <c r="B75" s="11"/>
      <c r="C75" s="80"/>
      <c r="D75" s="8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38" t="s">
        <v>68</v>
      </c>
    </row>
    <row r="76" spans="2:18" ht="12" customHeight="1">
      <c r="B76" s="20"/>
      <c r="C76" s="83"/>
      <c r="D76" s="84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39" t="s">
        <v>68</v>
      </c>
    </row>
    <row r="77" spans="2:18" ht="12" customHeight="1">
      <c r="B77" s="6"/>
      <c r="C77" s="2"/>
      <c r="D77" s="85"/>
      <c r="E77" s="2"/>
      <c r="F77" s="2">
        <f>SUM(F69:F76)</f>
        <v>0</v>
      </c>
      <c r="G77" s="2">
        <f t="shared" ref="G77:Q77" si="10">SUM(G69:G76)</f>
        <v>0</v>
      </c>
      <c r="H77" s="2">
        <f t="shared" si="10"/>
        <v>0</v>
      </c>
      <c r="I77" s="2">
        <f t="shared" si="10"/>
        <v>0</v>
      </c>
      <c r="J77" s="2">
        <f t="shared" si="10"/>
        <v>0</v>
      </c>
      <c r="K77" s="2">
        <f t="shared" si="10"/>
        <v>0</v>
      </c>
      <c r="L77" s="2">
        <f t="shared" si="10"/>
        <v>0</v>
      </c>
      <c r="M77" s="2">
        <f t="shared" si="10"/>
        <v>0</v>
      </c>
      <c r="N77" s="2">
        <f t="shared" si="10"/>
        <v>0</v>
      </c>
      <c r="O77" s="2">
        <f t="shared" si="10"/>
        <v>0</v>
      </c>
      <c r="P77" s="2">
        <f t="shared" si="10"/>
        <v>0</v>
      </c>
      <c r="Q77" s="2">
        <f t="shared" si="10"/>
        <v>0</v>
      </c>
      <c r="R77" s="2"/>
    </row>
    <row r="78" spans="2:18" ht="12" customHeight="1">
      <c r="B78" s="6"/>
      <c r="C78" s="2"/>
      <c r="D78" s="8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2:18" ht="12" customHeight="1">
      <c r="B79" s="86" t="s">
        <v>76</v>
      </c>
      <c r="C79" s="87"/>
      <c r="D79" s="87"/>
      <c r="E79" s="87"/>
      <c r="F79" s="88" t="str">
        <f>IF(F77=0,"",F66-F77)</f>
        <v/>
      </c>
      <c r="G79" s="88" t="str">
        <f>IF(G77=0,"",G66-G77)</f>
        <v/>
      </c>
      <c r="H79" s="88" t="str">
        <f t="shared" ref="H79:Q79" si="11">IF(H77=0,"",H66-H77)</f>
        <v/>
      </c>
      <c r="I79" s="88" t="str">
        <f t="shared" si="11"/>
        <v/>
      </c>
      <c r="J79" s="88" t="str">
        <f t="shared" si="11"/>
        <v/>
      </c>
      <c r="K79" s="88" t="str">
        <f t="shared" si="11"/>
        <v/>
      </c>
      <c r="L79" s="88" t="str">
        <f t="shared" si="11"/>
        <v/>
      </c>
      <c r="M79" s="88" t="str">
        <f t="shared" si="11"/>
        <v/>
      </c>
      <c r="N79" s="88" t="str">
        <f t="shared" si="11"/>
        <v/>
      </c>
      <c r="O79" s="88" t="str">
        <f t="shared" si="11"/>
        <v/>
      </c>
      <c r="P79" s="88" t="str">
        <f t="shared" si="11"/>
        <v/>
      </c>
      <c r="Q79" s="88" t="str">
        <f t="shared" si="11"/>
        <v/>
      </c>
      <c r="R79" s="87"/>
    </row>
    <row r="80" spans="2:18" ht="12" customHeight="1">
      <c r="B80" s="6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 ht="12" customHeight="1">
      <c r="B81" s="6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 ht="12" customHeight="1">
      <c r="B82" s="27" t="s">
        <v>77</v>
      </c>
      <c r="C82" s="2"/>
      <c r="D82" s="89">
        <v>44530</v>
      </c>
      <c r="E82" s="2" t="s">
        <v>78</v>
      </c>
      <c r="F82" s="90" t="s">
        <v>79</v>
      </c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2"/>
    </row>
    <row r="83" spans="2:18" ht="12" customHeight="1">
      <c r="B83" s="77"/>
      <c r="C83" s="78" t="s">
        <v>71</v>
      </c>
      <c r="D83" s="93"/>
      <c r="E83" s="2"/>
      <c r="F83" s="94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95"/>
    </row>
    <row r="84" spans="2:18" ht="12" customHeight="1">
      <c r="B84" s="11"/>
      <c r="C84" s="80" t="s">
        <v>72</v>
      </c>
      <c r="D84" s="96"/>
      <c r="E84" s="2"/>
      <c r="F84" s="94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95"/>
    </row>
    <row r="85" spans="2:18" ht="12" customHeight="1">
      <c r="B85" s="11"/>
      <c r="C85" s="80" t="s">
        <v>73</v>
      </c>
      <c r="D85" s="96"/>
      <c r="E85" s="2"/>
      <c r="F85" s="94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95"/>
    </row>
    <row r="86" spans="2:18" ht="12" customHeight="1">
      <c r="B86" s="11"/>
      <c r="C86" s="80" t="s">
        <v>72</v>
      </c>
      <c r="D86" s="96"/>
      <c r="E86" s="2"/>
      <c r="F86" s="94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95"/>
    </row>
    <row r="87" spans="2:18" ht="12" customHeight="1">
      <c r="B87" s="11"/>
      <c r="C87" s="80" t="s">
        <v>74</v>
      </c>
      <c r="D87" s="97"/>
      <c r="E87" s="2"/>
      <c r="F87" s="94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95"/>
    </row>
    <row r="88" spans="2:18" ht="12" customHeight="1">
      <c r="B88" s="11"/>
      <c r="C88" s="80" t="s">
        <v>75</v>
      </c>
      <c r="D88" s="97"/>
      <c r="E88" s="2"/>
      <c r="F88" s="94"/>
      <c r="G88" s="98"/>
      <c r="H88" s="98"/>
      <c r="I88" s="63"/>
      <c r="J88" s="63"/>
      <c r="K88" s="63"/>
      <c r="L88" s="63"/>
      <c r="M88" s="63"/>
      <c r="N88" s="63"/>
      <c r="O88" s="63"/>
      <c r="P88" s="63"/>
      <c r="Q88" s="63"/>
      <c r="R88" s="95"/>
    </row>
    <row r="89" spans="2:18" ht="12" customHeight="1">
      <c r="B89" s="11"/>
      <c r="C89" s="80"/>
      <c r="D89" s="99"/>
      <c r="E89" s="2"/>
      <c r="F89" s="100"/>
      <c r="G89" s="98"/>
      <c r="H89" s="98"/>
      <c r="I89" s="63"/>
      <c r="J89" s="63"/>
      <c r="K89" s="63"/>
      <c r="L89" s="63"/>
      <c r="M89" s="63"/>
      <c r="N89" s="63"/>
      <c r="O89" s="63"/>
      <c r="P89" s="63"/>
      <c r="Q89" s="63"/>
      <c r="R89" s="95"/>
    </row>
    <row r="90" spans="2:18" ht="12" customHeight="1">
      <c r="B90" s="20"/>
      <c r="C90" s="83"/>
      <c r="D90" s="101"/>
      <c r="E90" s="2"/>
      <c r="F90" s="100"/>
      <c r="G90" s="98"/>
      <c r="H90" s="98"/>
      <c r="I90" s="63"/>
      <c r="J90" s="63"/>
      <c r="K90" s="63"/>
      <c r="L90" s="63"/>
      <c r="M90" s="63"/>
      <c r="N90" s="63"/>
      <c r="O90" s="63"/>
      <c r="P90" s="63"/>
      <c r="Q90" s="63"/>
      <c r="R90" s="95"/>
    </row>
    <row r="91" spans="2:18" ht="12" customHeight="1">
      <c r="B91" s="6"/>
      <c r="C91" s="2"/>
      <c r="D91" s="85"/>
      <c r="E91" s="2"/>
      <c r="F91" s="102"/>
      <c r="G91" s="103"/>
      <c r="H91" s="103"/>
      <c r="I91" s="68"/>
      <c r="J91" s="68"/>
      <c r="K91" s="68"/>
      <c r="L91" s="68"/>
      <c r="M91" s="68"/>
      <c r="N91" s="68"/>
      <c r="O91" s="68"/>
      <c r="P91" s="68"/>
      <c r="Q91" s="68"/>
      <c r="R91" s="104"/>
    </row>
    <row r="92" spans="2:18" ht="12" customHeight="1">
      <c r="I92" s="106"/>
    </row>
  </sheetData>
  <mergeCells count="11">
    <mergeCell ref="B38:C38"/>
    <mergeCell ref="B39:C39"/>
    <mergeCell ref="B40:C40"/>
    <mergeCell ref="B41:C41"/>
    <mergeCell ref="C59:C62"/>
    <mergeCell ref="B37:C37"/>
    <mergeCell ref="B1:C1"/>
    <mergeCell ref="Q1:R1"/>
    <mergeCell ref="B34:C34"/>
    <mergeCell ref="B35:C35"/>
    <mergeCell ref="B36:C36"/>
  </mergeCells>
  <phoneticPr fontId="3"/>
  <dataValidations count="1">
    <dataValidation type="list" allowBlank="1" showInputMessage="1" showErrorMessage="1" sqref="D983044:D983071 D65540:D65567 D131076:D131103 D196612:D196639 D262148:D262175 D327684:D327711 D393220:D393247 D458756:D458783 D524292:D524319 D589828:D589855 D655364:D655391 D720900:D720927 D786436:D786463 D851972:D851999 D917508:D917535 D3:D30" xr:uid="{13A34934-D00C-41A7-AF6E-CDC4DBF0E33A}">
      <formula1>$B$34:$B$41</formula1>
    </dataValidation>
  </dataValidations>
  <pageMargins left="0.31496062992125984" right="0.31496062992125984" top="0.35433070866141736" bottom="0.35433070866141736" header="0.31496062992125984" footer="0.31496062992125984"/>
  <pageSetup paperSize="9" scale="62" fitToHeight="2" orientation="portrait" verticalDpi="300" r:id="rId1"/>
  <rowBreaks count="1" manualBreakCount="1">
    <brk id="51" max="16383" man="1"/>
  </rowBreaks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92"/>
  <sheetViews>
    <sheetView zoomScaleNormal="100" workbookViewId="0">
      <selection activeCell="B1" sqref="B1:C1"/>
    </sheetView>
  </sheetViews>
  <sheetFormatPr defaultColWidth="9" defaultRowHeight="12" customHeight="1"/>
  <cols>
    <col min="1" max="1" width="0.625" style="1" customWidth="1"/>
    <col min="2" max="2" width="4" style="105" customWidth="1"/>
    <col min="3" max="3" width="13.5" style="1" customWidth="1"/>
    <col min="4" max="4" width="9.125" style="1" customWidth="1"/>
    <col min="5" max="5" width="8.625" style="1" customWidth="1"/>
    <col min="6" max="18" width="8.125" style="1" customWidth="1"/>
    <col min="19" max="16384" width="9" style="1"/>
  </cols>
  <sheetData>
    <row r="1" spans="2:18" ht="12" customHeight="1">
      <c r="B1" s="109">
        <v>2024</v>
      </c>
      <c r="C1" s="10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10">
        <f ca="1">TODAY()</f>
        <v>45559</v>
      </c>
      <c r="R1" s="110"/>
    </row>
    <row r="2" spans="2:18" ht="12" customHeight="1">
      <c r="B2" s="3" t="s">
        <v>0</v>
      </c>
      <c r="C2" s="4"/>
      <c r="D2" s="5" t="s">
        <v>1</v>
      </c>
      <c r="E2" s="5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14</v>
      </c>
      <c r="R2" s="6" t="s">
        <v>15</v>
      </c>
    </row>
    <row r="3" spans="2:18" ht="12" customHeight="1">
      <c r="B3" s="7">
        <v>1</v>
      </c>
      <c r="C3" s="8" t="s">
        <v>16</v>
      </c>
      <c r="D3" s="8" t="s">
        <v>17</v>
      </c>
      <c r="E3" s="8"/>
      <c r="F3" s="9">
        <v>50000</v>
      </c>
      <c r="G3" s="9">
        <v>50000</v>
      </c>
      <c r="H3" s="9">
        <v>50000</v>
      </c>
      <c r="I3" s="9">
        <v>50000</v>
      </c>
      <c r="J3" s="9">
        <v>50000</v>
      </c>
      <c r="K3" s="9">
        <v>50000</v>
      </c>
      <c r="L3" s="9">
        <v>50000</v>
      </c>
      <c r="M3" s="9">
        <v>50000</v>
      </c>
      <c r="N3" s="9">
        <v>50000</v>
      </c>
      <c r="O3" s="9">
        <v>50000</v>
      </c>
      <c r="P3" s="9">
        <v>50000</v>
      </c>
      <c r="Q3" s="9">
        <v>50000</v>
      </c>
      <c r="R3" s="10">
        <f>SUM(F3:Q3)</f>
        <v>600000</v>
      </c>
    </row>
    <row r="4" spans="2:18" ht="12" customHeight="1">
      <c r="B4" s="11">
        <v>1</v>
      </c>
      <c r="C4" s="12" t="s">
        <v>18</v>
      </c>
      <c r="D4" s="12" t="s">
        <v>17</v>
      </c>
      <c r="E4" s="12"/>
      <c r="F4" s="13">
        <v>30000</v>
      </c>
      <c r="G4" s="13">
        <v>30000</v>
      </c>
      <c r="H4" s="13">
        <v>30000</v>
      </c>
      <c r="I4" s="13">
        <v>30000</v>
      </c>
      <c r="J4" s="13">
        <v>30000</v>
      </c>
      <c r="K4" s="13">
        <v>30000</v>
      </c>
      <c r="L4" s="13">
        <v>30000</v>
      </c>
      <c r="M4" s="13">
        <v>30000</v>
      </c>
      <c r="N4" s="13">
        <v>30000</v>
      </c>
      <c r="O4" s="13">
        <v>30000</v>
      </c>
      <c r="P4" s="13">
        <v>30000</v>
      </c>
      <c r="Q4" s="13">
        <v>30000</v>
      </c>
      <c r="R4" s="14">
        <f t="shared" ref="R4:R30" si="0">SUM(F4:Q4)</f>
        <v>360000</v>
      </c>
    </row>
    <row r="5" spans="2:18" ht="12" customHeight="1">
      <c r="B5" s="15">
        <v>1</v>
      </c>
      <c r="C5" s="16" t="s">
        <v>16</v>
      </c>
      <c r="D5" s="16" t="s">
        <v>19</v>
      </c>
      <c r="E5" s="16"/>
      <c r="F5" s="17">
        <v>30000</v>
      </c>
      <c r="G5" s="17">
        <v>30000</v>
      </c>
      <c r="H5" s="17">
        <v>30000</v>
      </c>
      <c r="I5" s="17">
        <v>30000</v>
      </c>
      <c r="J5" s="17">
        <v>30000</v>
      </c>
      <c r="K5" s="17">
        <v>30000</v>
      </c>
      <c r="L5" s="17">
        <v>30000</v>
      </c>
      <c r="M5" s="17">
        <v>30000</v>
      </c>
      <c r="N5" s="17">
        <v>30000</v>
      </c>
      <c r="O5" s="17">
        <v>30000</v>
      </c>
      <c r="P5" s="17">
        <v>30000</v>
      </c>
      <c r="Q5" s="17">
        <v>30000</v>
      </c>
      <c r="R5" s="14">
        <f>SUM(F5:Q5)</f>
        <v>360000</v>
      </c>
    </row>
    <row r="6" spans="2:18" ht="12" customHeight="1">
      <c r="B6" s="11">
        <v>1</v>
      </c>
      <c r="C6" s="12" t="s">
        <v>20</v>
      </c>
      <c r="D6" s="16" t="s">
        <v>19</v>
      </c>
      <c r="E6" s="12"/>
      <c r="F6" s="18">
        <v>15000</v>
      </c>
      <c r="G6" s="18">
        <v>15000</v>
      </c>
      <c r="H6" s="18">
        <v>15000</v>
      </c>
      <c r="I6" s="18">
        <v>15000</v>
      </c>
      <c r="J6" s="18">
        <v>15000</v>
      </c>
      <c r="K6" s="18">
        <v>15000</v>
      </c>
      <c r="L6" s="18">
        <v>15000</v>
      </c>
      <c r="M6" s="18">
        <v>15000</v>
      </c>
      <c r="N6" s="18">
        <v>15000</v>
      </c>
      <c r="O6" s="18">
        <v>15000</v>
      </c>
      <c r="P6" s="18">
        <v>15000</v>
      </c>
      <c r="Q6" s="18">
        <v>15000</v>
      </c>
      <c r="R6" s="14">
        <f t="shared" ref="R6:R18" si="1">SUM(F6:Q6)</f>
        <v>180000</v>
      </c>
    </row>
    <row r="7" spans="2:18" ht="12" customHeight="1">
      <c r="B7" s="15">
        <v>1</v>
      </c>
      <c r="C7" s="16" t="s">
        <v>21</v>
      </c>
      <c r="D7" s="16" t="s">
        <v>19</v>
      </c>
      <c r="E7" s="16"/>
      <c r="F7" s="17">
        <v>10000</v>
      </c>
      <c r="G7" s="17">
        <v>10000</v>
      </c>
      <c r="H7" s="17">
        <v>10000</v>
      </c>
      <c r="I7" s="17">
        <v>10000</v>
      </c>
      <c r="J7" s="17">
        <v>10000</v>
      </c>
      <c r="K7" s="17">
        <v>10000</v>
      </c>
      <c r="L7" s="17">
        <v>10000</v>
      </c>
      <c r="M7" s="17">
        <v>10000</v>
      </c>
      <c r="N7" s="17">
        <v>10000</v>
      </c>
      <c r="O7" s="17">
        <v>10000</v>
      </c>
      <c r="P7" s="17">
        <v>10000</v>
      </c>
      <c r="Q7" s="17">
        <v>10000</v>
      </c>
      <c r="R7" s="14">
        <f t="shared" si="1"/>
        <v>120000</v>
      </c>
    </row>
    <row r="8" spans="2:18" ht="12" customHeight="1">
      <c r="B8" s="11">
        <v>1</v>
      </c>
      <c r="C8" s="12" t="s">
        <v>22</v>
      </c>
      <c r="D8" s="16" t="s">
        <v>19</v>
      </c>
      <c r="E8" s="12"/>
      <c r="F8" s="13">
        <v>10000</v>
      </c>
      <c r="G8" s="13">
        <v>10000</v>
      </c>
      <c r="H8" s="13">
        <v>10000</v>
      </c>
      <c r="I8" s="13">
        <v>10000</v>
      </c>
      <c r="J8" s="13">
        <v>10000</v>
      </c>
      <c r="K8" s="13">
        <v>10000</v>
      </c>
      <c r="L8" s="13">
        <v>10000</v>
      </c>
      <c r="M8" s="13">
        <v>10000</v>
      </c>
      <c r="N8" s="13">
        <v>10000</v>
      </c>
      <c r="O8" s="13">
        <v>10000</v>
      </c>
      <c r="P8" s="13">
        <v>10000</v>
      </c>
      <c r="Q8" s="13">
        <v>10000</v>
      </c>
      <c r="R8" s="14">
        <f t="shared" si="1"/>
        <v>120000</v>
      </c>
    </row>
    <row r="9" spans="2:18" ht="12" customHeight="1">
      <c r="B9" s="15">
        <v>3</v>
      </c>
      <c r="C9" s="16" t="s">
        <v>23</v>
      </c>
      <c r="D9" s="16" t="s">
        <v>19</v>
      </c>
      <c r="E9" s="16"/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4">
        <f t="shared" si="1"/>
        <v>0</v>
      </c>
    </row>
    <row r="10" spans="2:18" ht="12" customHeight="1">
      <c r="B10" s="11">
        <v>1</v>
      </c>
      <c r="C10" s="12" t="s">
        <v>24</v>
      </c>
      <c r="D10" s="16" t="s">
        <v>19</v>
      </c>
      <c r="E10" s="12"/>
      <c r="F10" s="13">
        <v>10000</v>
      </c>
      <c r="G10" s="13">
        <v>10000</v>
      </c>
      <c r="H10" s="13">
        <v>10000</v>
      </c>
      <c r="I10" s="13">
        <v>10000</v>
      </c>
      <c r="J10" s="13">
        <v>10000</v>
      </c>
      <c r="K10" s="13">
        <v>10000</v>
      </c>
      <c r="L10" s="13">
        <v>10000</v>
      </c>
      <c r="M10" s="13">
        <v>10000</v>
      </c>
      <c r="N10" s="13">
        <v>10000</v>
      </c>
      <c r="O10" s="13">
        <v>10000</v>
      </c>
      <c r="P10" s="13">
        <v>10000</v>
      </c>
      <c r="Q10" s="13">
        <v>10000</v>
      </c>
      <c r="R10" s="14">
        <f t="shared" si="1"/>
        <v>120000</v>
      </c>
    </row>
    <row r="11" spans="2:18" ht="12" customHeight="1">
      <c r="B11" s="15">
        <v>1</v>
      </c>
      <c r="C11" s="16" t="s">
        <v>25</v>
      </c>
      <c r="D11" s="16" t="s">
        <v>19</v>
      </c>
      <c r="E11" s="16"/>
      <c r="F11" s="19">
        <v>7000</v>
      </c>
      <c r="G11" s="19">
        <v>10000</v>
      </c>
      <c r="H11" s="19">
        <v>10000</v>
      </c>
      <c r="I11" s="19">
        <v>10000</v>
      </c>
      <c r="J11" s="19">
        <v>10000</v>
      </c>
      <c r="K11" s="19">
        <v>10000</v>
      </c>
      <c r="L11" s="19">
        <v>10000</v>
      </c>
      <c r="M11" s="19">
        <v>5000</v>
      </c>
      <c r="N11" s="19">
        <v>5000</v>
      </c>
      <c r="O11" s="19">
        <v>5000</v>
      </c>
      <c r="P11" s="19">
        <v>5000</v>
      </c>
      <c r="Q11" s="19">
        <v>5000</v>
      </c>
      <c r="R11" s="14">
        <f t="shared" si="1"/>
        <v>92000</v>
      </c>
    </row>
    <row r="12" spans="2:18" ht="12" customHeight="1">
      <c r="B12" s="11">
        <v>1</v>
      </c>
      <c r="C12" s="12" t="s">
        <v>26</v>
      </c>
      <c r="D12" s="16" t="s">
        <v>19</v>
      </c>
      <c r="E12" s="12"/>
      <c r="F12" s="18">
        <v>7000</v>
      </c>
      <c r="G12" s="18">
        <v>10000</v>
      </c>
      <c r="H12" s="18">
        <v>10000</v>
      </c>
      <c r="I12" s="18">
        <v>10000</v>
      </c>
      <c r="J12" s="18">
        <v>10000</v>
      </c>
      <c r="K12" s="18">
        <v>10000</v>
      </c>
      <c r="L12" s="18">
        <v>10000</v>
      </c>
      <c r="M12" s="18">
        <v>10000</v>
      </c>
      <c r="N12" s="18">
        <v>10000</v>
      </c>
      <c r="O12" s="18">
        <v>10000</v>
      </c>
      <c r="P12" s="18">
        <v>10000</v>
      </c>
      <c r="Q12" s="18">
        <v>10000</v>
      </c>
      <c r="R12" s="14">
        <f t="shared" si="1"/>
        <v>117000</v>
      </c>
    </row>
    <row r="13" spans="2:18" ht="12" customHeight="1">
      <c r="B13" s="15">
        <v>5</v>
      </c>
      <c r="C13" s="16" t="s">
        <v>27</v>
      </c>
      <c r="D13" s="16" t="s">
        <v>19</v>
      </c>
      <c r="E13" s="16"/>
      <c r="F13" s="17"/>
      <c r="G13" s="17"/>
      <c r="H13" s="17"/>
      <c r="I13" s="17"/>
      <c r="J13" s="17"/>
      <c r="K13" s="17"/>
      <c r="L13" s="19">
        <v>35000</v>
      </c>
      <c r="M13" s="19"/>
      <c r="N13" s="19">
        <v>50000</v>
      </c>
      <c r="O13" s="17"/>
      <c r="P13" s="17"/>
      <c r="Q13" s="17"/>
      <c r="R13" s="14">
        <f t="shared" si="1"/>
        <v>85000</v>
      </c>
    </row>
    <row r="14" spans="2:18" ht="12" customHeight="1">
      <c r="B14" s="11">
        <v>1</v>
      </c>
      <c r="C14" s="12" t="s">
        <v>28</v>
      </c>
      <c r="D14" s="16" t="s">
        <v>19</v>
      </c>
      <c r="E14" s="12"/>
      <c r="F14" s="13"/>
      <c r="G14" s="13"/>
      <c r="H14" s="13"/>
      <c r="I14" s="13"/>
      <c r="J14" s="13"/>
      <c r="K14" s="18">
        <v>80000</v>
      </c>
      <c r="L14" s="18"/>
      <c r="M14" s="18"/>
      <c r="N14" s="18"/>
      <c r="O14" s="18"/>
      <c r="P14" s="18">
        <v>80000</v>
      </c>
      <c r="Q14" s="13"/>
      <c r="R14" s="14">
        <f t="shared" si="1"/>
        <v>160000</v>
      </c>
    </row>
    <row r="15" spans="2:18" ht="12" customHeight="1">
      <c r="B15" s="15">
        <v>4</v>
      </c>
      <c r="C15" s="16" t="s">
        <v>29</v>
      </c>
      <c r="D15" s="16" t="s">
        <v>19</v>
      </c>
      <c r="E15" s="16"/>
      <c r="F15" s="17">
        <v>4000</v>
      </c>
      <c r="G15" s="17">
        <v>4000</v>
      </c>
      <c r="H15" s="17">
        <v>4000</v>
      </c>
      <c r="I15" s="17">
        <v>4000</v>
      </c>
      <c r="J15" s="17">
        <v>4000</v>
      </c>
      <c r="K15" s="17">
        <v>4000</v>
      </c>
      <c r="L15" s="17">
        <v>4000</v>
      </c>
      <c r="M15" s="17">
        <v>4000</v>
      </c>
      <c r="N15" s="17">
        <v>4000</v>
      </c>
      <c r="O15" s="17">
        <v>4000</v>
      </c>
      <c r="P15" s="17">
        <v>4000</v>
      </c>
      <c r="Q15" s="17">
        <v>4000</v>
      </c>
      <c r="R15" s="14">
        <f t="shared" si="1"/>
        <v>48000</v>
      </c>
    </row>
    <row r="16" spans="2:18" ht="12" customHeight="1">
      <c r="B16" s="11">
        <v>1</v>
      </c>
      <c r="C16" s="12" t="s">
        <v>30</v>
      </c>
      <c r="D16" s="16" t="s">
        <v>19</v>
      </c>
      <c r="E16" s="12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4">
        <f t="shared" si="1"/>
        <v>0</v>
      </c>
    </row>
    <row r="17" spans="2:18" ht="12" customHeight="1">
      <c r="B17" s="15">
        <v>2</v>
      </c>
      <c r="C17" s="16" t="s">
        <v>31</v>
      </c>
      <c r="D17" s="16" t="s">
        <v>32</v>
      </c>
      <c r="E17" s="16" t="s">
        <v>33</v>
      </c>
      <c r="F17" s="17">
        <v>40000</v>
      </c>
      <c r="G17" s="17">
        <v>40000</v>
      </c>
      <c r="H17" s="17">
        <v>40000</v>
      </c>
      <c r="I17" s="17">
        <v>40000</v>
      </c>
      <c r="J17" s="17">
        <v>40000</v>
      </c>
      <c r="K17" s="17">
        <v>240000</v>
      </c>
      <c r="L17" s="17">
        <v>40000</v>
      </c>
      <c r="M17" s="17">
        <v>40000</v>
      </c>
      <c r="N17" s="17">
        <v>40000</v>
      </c>
      <c r="O17" s="17">
        <v>40000</v>
      </c>
      <c r="P17" s="17">
        <v>40000</v>
      </c>
      <c r="Q17" s="17">
        <v>240000</v>
      </c>
      <c r="R17" s="14">
        <f t="shared" si="1"/>
        <v>880000</v>
      </c>
    </row>
    <row r="18" spans="2:18" ht="12" customHeight="1">
      <c r="B18" s="11">
        <v>2</v>
      </c>
      <c r="C18" s="12" t="s">
        <v>34</v>
      </c>
      <c r="D18" s="12" t="s">
        <v>35</v>
      </c>
      <c r="E18" s="12" t="s">
        <v>36</v>
      </c>
      <c r="F18" s="13">
        <v>25000</v>
      </c>
      <c r="G18" s="13">
        <v>25000</v>
      </c>
      <c r="H18" s="13">
        <v>25000</v>
      </c>
      <c r="I18" s="13">
        <v>25000</v>
      </c>
      <c r="J18" s="13">
        <v>25000</v>
      </c>
      <c r="K18" s="13">
        <v>25000</v>
      </c>
      <c r="L18" s="13">
        <v>25000</v>
      </c>
      <c r="M18" s="13">
        <v>25000</v>
      </c>
      <c r="N18" s="13">
        <v>25000</v>
      </c>
      <c r="O18" s="13">
        <v>25000</v>
      </c>
      <c r="P18" s="13">
        <v>25000</v>
      </c>
      <c r="Q18" s="13">
        <v>25000</v>
      </c>
      <c r="R18" s="14">
        <f t="shared" si="1"/>
        <v>300000</v>
      </c>
    </row>
    <row r="19" spans="2:18" ht="12" customHeight="1">
      <c r="B19" s="15">
        <v>2</v>
      </c>
      <c r="C19" s="16" t="s">
        <v>37</v>
      </c>
      <c r="D19" s="16" t="s">
        <v>38</v>
      </c>
      <c r="E19" s="16" t="s">
        <v>39</v>
      </c>
      <c r="F19" s="17">
        <v>0</v>
      </c>
      <c r="G19" s="17">
        <v>25000</v>
      </c>
      <c r="H19" s="17">
        <v>0</v>
      </c>
      <c r="I19" s="17">
        <v>25000</v>
      </c>
      <c r="J19" s="17">
        <v>0</v>
      </c>
      <c r="K19" s="17">
        <v>0</v>
      </c>
      <c r="L19" s="17">
        <v>25000</v>
      </c>
      <c r="M19" s="17">
        <v>0</v>
      </c>
      <c r="N19" s="17">
        <v>0</v>
      </c>
      <c r="O19" s="17">
        <v>0</v>
      </c>
      <c r="P19" s="17">
        <v>0</v>
      </c>
      <c r="Q19" s="17">
        <v>25000</v>
      </c>
      <c r="R19" s="14">
        <f t="shared" si="0"/>
        <v>100000</v>
      </c>
    </row>
    <row r="20" spans="2:18" ht="12" customHeight="1">
      <c r="B20" s="11">
        <v>3</v>
      </c>
      <c r="C20" s="12" t="s">
        <v>40</v>
      </c>
      <c r="D20" s="12" t="s">
        <v>35</v>
      </c>
      <c r="E20" s="12" t="s">
        <v>41</v>
      </c>
      <c r="F20" s="13">
        <v>35000</v>
      </c>
      <c r="G20" s="13">
        <v>35000</v>
      </c>
      <c r="H20" s="13">
        <v>35000</v>
      </c>
      <c r="I20" s="13">
        <v>35000</v>
      </c>
      <c r="J20" s="13">
        <v>35000</v>
      </c>
      <c r="K20" s="13">
        <v>35000</v>
      </c>
      <c r="L20" s="13">
        <v>35000</v>
      </c>
      <c r="M20" s="13">
        <v>35000</v>
      </c>
      <c r="N20" s="13">
        <v>35000</v>
      </c>
      <c r="O20" s="13">
        <v>35000</v>
      </c>
      <c r="P20" s="13">
        <v>35000</v>
      </c>
      <c r="Q20" s="13">
        <v>35000</v>
      </c>
      <c r="R20" s="14">
        <f t="shared" si="0"/>
        <v>420000</v>
      </c>
    </row>
    <row r="21" spans="2:18" ht="12" customHeight="1">
      <c r="B21" s="15">
        <v>4</v>
      </c>
      <c r="C21" s="16" t="s">
        <v>42</v>
      </c>
      <c r="D21" s="16" t="s">
        <v>35</v>
      </c>
      <c r="E21" s="16" t="s">
        <v>43</v>
      </c>
      <c r="F21" s="17">
        <v>2000</v>
      </c>
      <c r="G21" s="17">
        <v>2000</v>
      </c>
      <c r="H21" s="17">
        <v>2000</v>
      </c>
      <c r="I21" s="17">
        <v>2000</v>
      </c>
      <c r="J21" s="17">
        <v>2000</v>
      </c>
      <c r="K21" s="17">
        <v>2000</v>
      </c>
      <c r="L21" s="17">
        <v>2000</v>
      </c>
      <c r="M21" s="17">
        <v>2000</v>
      </c>
      <c r="N21" s="17">
        <v>2000</v>
      </c>
      <c r="O21" s="17">
        <v>2000</v>
      </c>
      <c r="P21" s="17">
        <v>2000</v>
      </c>
      <c r="Q21" s="17">
        <v>2000</v>
      </c>
      <c r="R21" s="14">
        <f t="shared" si="0"/>
        <v>24000</v>
      </c>
    </row>
    <row r="22" spans="2:18" ht="12" customHeight="1">
      <c r="B22" s="11">
        <v>4</v>
      </c>
      <c r="C22" s="12" t="s">
        <v>44</v>
      </c>
      <c r="D22" s="12" t="s">
        <v>38</v>
      </c>
      <c r="E22" s="12" t="s">
        <v>41</v>
      </c>
      <c r="F22" s="13">
        <v>4000</v>
      </c>
      <c r="G22" s="13">
        <v>4000</v>
      </c>
      <c r="H22" s="13">
        <v>4000</v>
      </c>
      <c r="I22" s="13">
        <v>4000</v>
      </c>
      <c r="J22" s="13">
        <v>4000</v>
      </c>
      <c r="K22" s="13">
        <v>4000</v>
      </c>
      <c r="L22" s="13">
        <v>4000</v>
      </c>
      <c r="M22" s="13">
        <v>4000</v>
      </c>
      <c r="N22" s="13">
        <v>4000</v>
      </c>
      <c r="O22" s="13">
        <v>4000</v>
      </c>
      <c r="P22" s="13">
        <v>4000</v>
      </c>
      <c r="Q22" s="13">
        <v>4000</v>
      </c>
      <c r="R22" s="14">
        <f t="shared" si="0"/>
        <v>48000</v>
      </c>
    </row>
    <row r="23" spans="2:18" ht="12" customHeight="1">
      <c r="B23" s="15">
        <v>1</v>
      </c>
      <c r="C23" s="16" t="s">
        <v>45</v>
      </c>
      <c r="D23" s="16" t="s">
        <v>38</v>
      </c>
      <c r="E23" s="16" t="s">
        <v>46</v>
      </c>
      <c r="F23" s="17">
        <v>10000</v>
      </c>
      <c r="G23" s="17">
        <v>6000</v>
      </c>
      <c r="H23" s="17">
        <v>10000</v>
      </c>
      <c r="I23" s="17">
        <v>6000</v>
      </c>
      <c r="J23" s="17">
        <v>10000</v>
      </c>
      <c r="K23" s="17">
        <v>6000</v>
      </c>
      <c r="L23" s="17">
        <v>10000</v>
      </c>
      <c r="M23" s="17">
        <v>6000</v>
      </c>
      <c r="N23" s="17">
        <v>10000</v>
      </c>
      <c r="O23" s="17">
        <v>6000</v>
      </c>
      <c r="P23" s="17">
        <v>10000</v>
      </c>
      <c r="Q23" s="17">
        <v>6000</v>
      </c>
      <c r="R23" s="14">
        <f t="shared" si="0"/>
        <v>96000</v>
      </c>
    </row>
    <row r="24" spans="2:18" ht="12" customHeight="1">
      <c r="B24" s="11"/>
      <c r="C24" s="12"/>
      <c r="D24" s="12"/>
      <c r="E24" s="12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4">
        <f t="shared" si="0"/>
        <v>0</v>
      </c>
    </row>
    <row r="25" spans="2:18" ht="12" customHeight="1">
      <c r="B25" s="15"/>
      <c r="C25" s="16"/>
      <c r="D25" s="16"/>
      <c r="E25" s="1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4">
        <f t="shared" si="0"/>
        <v>0</v>
      </c>
    </row>
    <row r="26" spans="2:18" ht="12" customHeight="1">
      <c r="B26" s="11"/>
      <c r="C26" s="12"/>
      <c r="D26" s="12"/>
      <c r="E26" s="12"/>
      <c r="F26" s="13"/>
      <c r="G26" s="13"/>
      <c r="H26" s="13"/>
      <c r="I26" s="13"/>
      <c r="J26" s="13"/>
      <c r="K26" s="18"/>
      <c r="L26" s="18"/>
      <c r="M26" s="18"/>
      <c r="N26" s="18"/>
      <c r="O26" s="18"/>
      <c r="P26" s="18"/>
      <c r="Q26" s="13"/>
      <c r="R26" s="14">
        <f t="shared" si="0"/>
        <v>0</v>
      </c>
    </row>
    <row r="27" spans="2:18" ht="12" customHeight="1">
      <c r="B27" s="15"/>
      <c r="C27" s="16"/>
      <c r="D27" s="16"/>
      <c r="E27" s="1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4">
        <f t="shared" si="0"/>
        <v>0</v>
      </c>
    </row>
    <row r="28" spans="2:18" ht="12" customHeight="1">
      <c r="B28" s="11"/>
      <c r="C28" s="12"/>
      <c r="D28" s="12"/>
      <c r="E28" s="12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4">
        <f t="shared" si="0"/>
        <v>0</v>
      </c>
    </row>
    <row r="29" spans="2:18" ht="12" customHeight="1">
      <c r="B29" s="15"/>
      <c r="C29" s="16"/>
      <c r="D29" s="16"/>
      <c r="E29" s="1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4">
        <f t="shared" si="0"/>
        <v>0</v>
      </c>
    </row>
    <row r="30" spans="2:18" ht="12" customHeight="1">
      <c r="B30" s="20"/>
      <c r="C30" s="21"/>
      <c r="D30" s="21"/>
      <c r="E30" s="21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3">
        <f t="shared" si="0"/>
        <v>0</v>
      </c>
    </row>
    <row r="31" spans="2:18" ht="12" customHeight="1">
      <c r="B31" s="24"/>
      <c r="C31" s="25"/>
      <c r="D31" s="25"/>
      <c r="E31" s="25" t="s">
        <v>15</v>
      </c>
      <c r="F31" s="26">
        <f t="shared" ref="F31:R31" si="2">SUM(F3:F30)</f>
        <v>289000</v>
      </c>
      <c r="G31" s="26">
        <f t="shared" si="2"/>
        <v>316000</v>
      </c>
      <c r="H31" s="26">
        <f t="shared" si="2"/>
        <v>295000</v>
      </c>
      <c r="I31" s="26">
        <f t="shared" si="2"/>
        <v>316000</v>
      </c>
      <c r="J31" s="26">
        <f t="shared" si="2"/>
        <v>295000</v>
      </c>
      <c r="K31" s="26">
        <f t="shared" si="2"/>
        <v>571000</v>
      </c>
      <c r="L31" s="26">
        <f t="shared" si="2"/>
        <v>355000</v>
      </c>
      <c r="M31" s="26">
        <f t="shared" si="2"/>
        <v>286000</v>
      </c>
      <c r="N31" s="26">
        <f t="shared" si="2"/>
        <v>340000</v>
      </c>
      <c r="O31" s="26">
        <f t="shared" si="2"/>
        <v>286000</v>
      </c>
      <c r="P31" s="26">
        <f t="shared" si="2"/>
        <v>370000</v>
      </c>
      <c r="Q31" s="26">
        <f t="shared" si="2"/>
        <v>511000</v>
      </c>
      <c r="R31" s="26">
        <f t="shared" si="2"/>
        <v>4230000</v>
      </c>
    </row>
    <row r="32" spans="2:18" ht="12" customHeight="1">
      <c r="B32" s="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ht="12" customHeight="1">
      <c r="B33" s="27" t="s">
        <v>47</v>
      </c>
      <c r="C33" s="6"/>
      <c r="D33" s="2"/>
      <c r="E33" s="2"/>
      <c r="F33" s="6" t="s">
        <v>3</v>
      </c>
      <c r="G33" s="6" t="s">
        <v>4</v>
      </c>
      <c r="H33" s="6" t="s">
        <v>5</v>
      </c>
      <c r="I33" s="6" t="s">
        <v>6</v>
      </c>
      <c r="J33" s="6" t="s">
        <v>7</v>
      </c>
      <c r="K33" s="6" t="s">
        <v>8</v>
      </c>
      <c r="L33" s="6" t="s">
        <v>9</v>
      </c>
      <c r="M33" s="6" t="s">
        <v>10</v>
      </c>
      <c r="N33" s="6" t="s">
        <v>11</v>
      </c>
      <c r="O33" s="6" t="s">
        <v>12</v>
      </c>
      <c r="P33" s="6" t="s">
        <v>13</v>
      </c>
      <c r="Q33" s="6" t="s">
        <v>14</v>
      </c>
      <c r="R33" s="6" t="s">
        <v>15</v>
      </c>
    </row>
    <row r="34" spans="2:18" ht="12" customHeight="1">
      <c r="B34" s="111" t="s">
        <v>17</v>
      </c>
      <c r="C34" s="111"/>
      <c r="D34" s="45"/>
      <c r="E34" s="45"/>
      <c r="F34" s="28">
        <f t="shared" ref="F34:F40" si="3">SUMIF(D$3:D$30,B34,F$3:F$30)</f>
        <v>80000</v>
      </c>
      <c r="G34" s="28">
        <f>SUMIF($D$3:$D$30,$B34,G$3:G$30)</f>
        <v>80000</v>
      </c>
      <c r="H34" s="28">
        <f t="shared" ref="G34:R40" si="4">SUMIF($D$3:$D$30,$B34,H$3:H$30)</f>
        <v>80000</v>
      </c>
      <c r="I34" s="28">
        <f t="shared" si="4"/>
        <v>80000</v>
      </c>
      <c r="J34" s="28">
        <f t="shared" si="4"/>
        <v>80000</v>
      </c>
      <c r="K34" s="28">
        <f>SUMIF($D$3:$D$30,$B34,K$3:K$30)</f>
        <v>80000</v>
      </c>
      <c r="L34" s="28">
        <f t="shared" si="4"/>
        <v>80000</v>
      </c>
      <c r="M34" s="28">
        <f t="shared" si="4"/>
        <v>80000</v>
      </c>
      <c r="N34" s="28">
        <f t="shared" si="4"/>
        <v>80000</v>
      </c>
      <c r="O34" s="28">
        <f t="shared" si="4"/>
        <v>80000</v>
      </c>
      <c r="P34" s="28">
        <f t="shared" si="4"/>
        <v>80000</v>
      </c>
      <c r="Q34" s="28">
        <f t="shared" si="4"/>
        <v>80000</v>
      </c>
      <c r="R34" s="29">
        <f t="shared" si="4"/>
        <v>960000</v>
      </c>
    </row>
    <row r="35" spans="2:18" ht="12" customHeight="1">
      <c r="B35" s="108" t="s">
        <v>48</v>
      </c>
      <c r="C35" s="108"/>
      <c r="D35" s="12"/>
      <c r="E35" s="12"/>
      <c r="F35" s="30">
        <f t="shared" si="3"/>
        <v>93000</v>
      </c>
      <c r="G35" s="30">
        <f t="shared" si="4"/>
        <v>99000</v>
      </c>
      <c r="H35" s="30">
        <f t="shared" si="4"/>
        <v>99000</v>
      </c>
      <c r="I35" s="30">
        <f t="shared" si="4"/>
        <v>99000</v>
      </c>
      <c r="J35" s="30">
        <f t="shared" si="4"/>
        <v>99000</v>
      </c>
      <c r="K35" s="30">
        <f t="shared" si="4"/>
        <v>179000</v>
      </c>
      <c r="L35" s="30">
        <f t="shared" si="4"/>
        <v>134000</v>
      </c>
      <c r="M35" s="30">
        <f t="shared" si="4"/>
        <v>94000</v>
      </c>
      <c r="N35" s="30">
        <f t="shared" si="4"/>
        <v>144000</v>
      </c>
      <c r="O35" s="30">
        <f t="shared" si="4"/>
        <v>94000</v>
      </c>
      <c r="P35" s="30">
        <f t="shared" si="4"/>
        <v>174000</v>
      </c>
      <c r="Q35" s="30">
        <f t="shared" si="4"/>
        <v>94000</v>
      </c>
      <c r="R35" s="31">
        <f t="shared" si="4"/>
        <v>1402000</v>
      </c>
    </row>
    <row r="36" spans="2:18" ht="12" customHeight="1">
      <c r="B36" s="108" t="s">
        <v>32</v>
      </c>
      <c r="C36" s="108"/>
      <c r="D36" s="12"/>
      <c r="E36" s="12"/>
      <c r="F36" s="30">
        <f t="shared" si="3"/>
        <v>40000</v>
      </c>
      <c r="G36" s="30">
        <f t="shared" si="4"/>
        <v>40000</v>
      </c>
      <c r="H36" s="30">
        <f t="shared" si="4"/>
        <v>40000</v>
      </c>
      <c r="I36" s="30">
        <f t="shared" si="4"/>
        <v>40000</v>
      </c>
      <c r="J36" s="30">
        <f t="shared" si="4"/>
        <v>40000</v>
      </c>
      <c r="K36" s="30">
        <f t="shared" si="4"/>
        <v>240000</v>
      </c>
      <c r="L36" s="30">
        <f t="shared" si="4"/>
        <v>40000</v>
      </c>
      <c r="M36" s="30">
        <f t="shared" si="4"/>
        <v>40000</v>
      </c>
      <c r="N36" s="30">
        <f t="shared" si="4"/>
        <v>40000</v>
      </c>
      <c r="O36" s="30">
        <f t="shared" si="4"/>
        <v>40000</v>
      </c>
      <c r="P36" s="30">
        <f t="shared" si="4"/>
        <v>40000</v>
      </c>
      <c r="Q36" s="30">
        <f t="shared" si="4"/>
        <v>240000</v>
      </c>
      <c r="R36" s="31">
        <f t="shared" si="4"/>
        <v>880000</v>
      </c>
    </row>
    <row r="37" spans="2:18" ht="12" customHeight="1">
      <c r="B37" s="108" t="s">
        <v>38</v>
      </c>
      <c r="C37" s="108"/>
      <c r="D37" s="12"/>
      <c r="E37" s="12"/>
      <c r="F37" s="30">
        <f t="shared" si="3"/>
        <v>14000</v>
      </c>
      <c r="G37" s="30">
        <f t="shared" si="4"/>
        <v>35000</v>
      </c>
      <c r="H37" s="30">
        <f t="shared" si="4"/>
        <v>14000</v>
      </c>
      <c r="I37" s="30">
        <f t="shared" si="4"/>
        <v>35000</v>
      </c>
      <c r="J37" s="30">
        <f t="shared" si="4"/>
        <v>14000</v>
      </c>
      <c r="K37" s="30">
        <f t="shared" si="4"/>
        <v>10000</v>
      </c>
      <c r="L37" s="30">
        <f t="shared" si="4"/>
        <v>39000</v>
      </c>
      <c r="M37" s="30">
        <f t="shared" si="4"/>
        <v>10000</v>
      </c>
      <c r="N37" s="30">
        <f t="shared" si="4"/>
        <v>14000</v>
      </c>
      <c r="O37" s="30">
        <f t="shared" si="4"/>
        <v>10000</v>
      </c>
      <c r="P37" s="30">
        <f t="shared" si="4"/>
        <v>14000</v>
      </c>
      <c r="Q37" s="30">
        <f t="shared" si="4"/>
        <v>35000</v>
      </c>
      <c r="R37" s="31">
        <f t="shared" si="4"/>
        <v>244000</v>
      </c>
    </row>
    <row r="38" spans="2:18" ht="12" customHeight="1">
      <c r="B38" s="108" t="s">
        <v>35</v>
      </c>
      <c r="C38" s="108"/>
      <c r="D38" s="12"/>
      <c r="E38" s="12"/>
      <c r="F38" s="30">
        <f t="shared" si="3"/>
        <v>62000</v>
      </c>
      <c r="G38" s="30">
        <f t="shared" si="4"/>
        <v>62000</v>
      </c>
      <c r="H38" s="30">
        <f t="shared" si="4"/>
        <v>62000</v>
      </c>
      <c r="I38" s="30">
        <f t="shared" si="4"/>
        <v>62000</v>
      </c>
      <c r="J38" s="30">
        <f t="shared" si="4"/>
        <v>62000</v>
      </c>
      <c r="K38" s="30">
        <f t="shared" si="4"/>
        <v>62000</v>
      </c>
      <c r="L38" s="30">
        <f t="shared" si="4"/>
        <v>62000</v>
      </c>
      <c r="M38" s="30">
        <f t="shared" si="4"/>
        <v>62000</v>
      </c>
      <c r="N38" s="30">
        <f t="shared" si="4"/>
        <v>62000</v>
      </c>
      <c r="O38" s="30">
        <f t="shared" si="4"/>
        <v>62000</v>
      </c>
      <c r="P38" s="30">
        <f t="shared" si="4"/>
        <v>62000</v>
      </c>
      <c r="Q38" s="30">
        <f t="shared" si="4"/>
        <v>62000</v>
      </c>
      <c r="R38" s="31">
        <f t="shared" si="4"/>
        <v>744000</v>
      </c>
    </row>
    <row r="39" spans="2:18" ht="12" customHeight="1">
      <c r="B39" s="108" t="s">
        <v>49</v>
      </c>
      <c r="C39" s="108"/>
      <c r="D39" s="12"/>
      <c r="E39" s="12"/>
      <c r="F39" s="30">
        <f t="shared" si="3"/>
        <v>0</v>
      </c>
      <c r="G39" s="30">
        <f t="shared" si="4"/>
        <v>0</v>
      </c>
      <c r="H39" s="30">
        <f t="shared" si="4"/>
        <v>0</v>
      </c>
      <c r="I39" s="30">
        <f t="shared" si="4"/>
        <v>0</v>
      </c>
      <c r="J39" s="30">
        <f t="shared" si="4"/>
        <v>0</v>
      </c>
      <c r="K39" s="30">
        <f t="shared" si="4"/>
        <v>0</v>
      </c>
      <c r="L39" s="30">
        <f t="shared" si="4"/>
        <v>0</v>
      </c>
      <c r="M39" s="30">
        <f t="shared" si="4"/>
        <v>0</v>
      </c>
      <c r="N39" s="30">
        <f t="shared" si="4"/>
        <v>0</v>
      </c>
      <c r="O39" s="30">
        <f t="shared" si="4"/>
        <v>0</v>
      </c>
      <c r="P39" s="30">
        <f t="shared" si="4"/>
        <v>0</v>
      </c>
      <c r="Q39" s="30">
        <f t="shared" si="4"/>
        <v>0</v>
      </c>
      <c r="R39" s="31">
        <f t="shared" si="4"/>
        <v>0</v>
      </c>
    </row>
    <row r="40" spans="2:18" ht="12" customHeight="1">
      <c r="B40" s="108" t="s">
        <v>30</v>
      </c>
      <c r="C40" s="108"/>
      <c r="D40" s="12"/>
      <c r="E40" s="12"/>
      <c r="F40" s="30">
        <f t="shared" si="3"/>
        <v>0</v>
      </c>
      <c r="G40" s="30">
        <f t="shared" si="4"/>
        <v>0</v>
      </c>
      <c r="H40" s="30">
        <f t="shared" si="4"/>
        <v>0</v>
      </c>
      <c r="I40" s="30">
        <f t="shared" si="4"/>
        <v>0</v>
      </c>
      <c r="J40" s="30">
        <f t="shared" si="4"/>
        <v>0</v>
      </c>
      <c r="K40" s="30">
        <f t="shared" si="4"/>
        <v>0</v>
      </c>
      <c r="L40" s="30">
        <f t="shared" si="4"/>
        <v>0</v>
      </c>
      <c r="M40" s="30">
        <f t="shared" si="4"/>
        <v>0</v>
      </c>
      <c r="N40" s="30">
        <f t="shared" si="4"/>
        <v>0</v>
      </c>
      <c r="O40" s="30">
        <f t="shared" si="4"/>
        <v>0</v>
      </c>
      <c r="P40" s="30">
        <f t="shared" si="4"/>
        <v>0</v>
      </c>
      <c r="Q40" s="30">
        <f t="shared" si="4"/>
        <v>0</v>
      </c>
      <c r="R40" s="31">
        <f t="shared" si="4"/>
        <v>0</v>
      </c>
    </row>
    <row r="41" spans="2:18" ht="12" customHeight="1">
      <c r="B41" s="112"/>
      <c r="C41" s="112"/>
      <c r="D41" s="21"/>
      <c r="E41" s="21"/>
      <c r="F41" s="32">
        <f>SUMIF(D$3:D$30,C41,F$3:F$30)</f>
        <v>0</v>
      </c>
      <c r="G41" s="32">
        <f t="shared" ref="G41:R41" si="5">SUMIF($D$3:$D$30,$C41,G$3:G$30)</f>
        <v>0</v>
      </c>
      <c r="H41" s="32">
        <f t="shared" si="5"/>
        <v>0</v>
      </c>
      <c r="I41" s="32">
        <f t="shared" si="5"/>
        <v>0</v>
      </c>
      <c r="J41" s="32">
        <f t="shared" si="5"/>
        <v>0</v>
      </c>
      <c r="K41" s="32">
        <f t="shared" si="5"/>
        <v>0</v>
      </c>
      <c r="L41" s="32">
        <f t="shared" si="5"/>
        <v>0</v>
      </c>
      <c r="M41" s="32">
        <f t="shared" si="5"/>
        <v>0</v>
      </c>
      <c r="N41" s="32">
        <f t="shared" si="5"/>
        <v>0</v>
      </c>
      <c r="O41" s="32">
        <f t="shared" si="5"/>
        <v>0</v>
      </c>
      <c r="P41" s="32">
        <f t="shared" si="5"/>
        <v>0</v>
      </c>
      <c r="Q41" s="32">
        <f t="shared" si="5"/>
        <v>0</v>
      </c>
      <c r="R41" s="33">
        <f t="shared" si="5"/>
        <v>0</v>
      </c>
    </row>
    <row r="42" spans="2:18" ht="12" customHeight="1">
      <c r="B42" s="34"/>
      <c r="C42" s="35"/>
      <c r="D42" s="35"/>
      <c r="E42" s="35" t="s">
        <v>15</v>
      </c>
      <c r="F42" s="36">
        <f>SUM(F34:F41)</f>
        <v>289000</v>
      </c>
      <c r="G42" s="36">
        <f t="shared" ref="G42:R42" si="6">SUM(G34:G41)</f>
        <v>316000</v>
      </c>
      <c r="H42" s="36">
        <f t="shared" si="6"/>
        <v>295000</v>
      </c>
      <c r="I42" s="36">
        <f t="shared" si="6"/>
        <v>316000</v>
      </c>
      <c r="J42" s="36">
        <f t="shared" si="6"/>
        <v>295000</v>
      </c>
      <c r="K42" s="36">
        <f t="shared" si="6"/>
        <v>571000</v>
      </c>
      <c r="L42" s="36">
        <f t="shared" si="6"/>
        <v>355000</v>
      </c>
      <c r="M42" s="36">
        <f t="shared" si="6"/>
        <v>286000</v>
      </c>
      <c r="N42" s="36">
        <f t="shared" si="6"/>
        <v>340000</v>
      </c>
      <c r="O42" s="36">
        <f t="shared" si="6"/>
        <v>286000</v>
      </c>
      <c r="P42" s="36">
        <f t="shared" si="6"/>
        <v>370000</v>
      </c>
      <c r="Q42" s="36">
        <f t="shared" si="6"/>
        <v>511000</v>
      </c>
      <c r="R42" s="36">
        <f t="shared" si="6"/>
        <v>4230000</v>
      </c>
    </row>
    <row r="43" spans="2:18" ht="12" customHeight="1">
      <c r="B43" s="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ht="12" customHeight="1">
      <c r="B44" s="27" t="s">
        <v>50</v>
      </c>
      <c r="C44" s="6"/>
      <c r="D44" s="2"/>
      <c r="E44" s="2"/>
      <c r="F44" s="6" t="s">
        <v>3</v>
      </c>
      <c r="G44" s="6" t="s">
        <v>4</v>
      </c>
      <c r="H44" s="6" t="s">
        <v>5</v>
      </c>
      <c r="I44" s="6" t="s">
        <v>6</v>
      </c>
      <c r="J44" s="6" t="s">
        <v>7</v>
      </c>
      <c r="K44" s="6" t="s">
        <v>8</v>
      </c>
      <c r="L44" s="6" t="s">
        <v>9</v>
      </c>
      <c r="M44" s="6" t="s">
        <v>10</v>
      </c>
      <c r="N44" s="6" t="s">
        <v>11</v>
      </c>
      <c r="O44" s="6" t="s">
        <v>12</v>
      </c>
      <c r="P44" s="6" t="s">
        <v>13</v>
      </c>
      <c r="Q44" s="6" t="s">
        <v>14</v>
      </c>
      <c r="R44" s="6" t="s">
        <v>15</v>
      </c>
    </row>
    <row r="45" spans="2:18" ht="12" customHeight="1">
      <c r="B45" s="77">
        <v>1</v>
      </c>
      <c r="C45" s="45" t="s">
        <v>51</v>
      </c>
      <c r="D45" s="45"/>
      <c r="E45" s="45"/>
      <c r="F45" s="28">
        <f t="shared" ref="F45:R49" si="7">SUMIF($B$3:$B$30,$B45,F$3:F$30)</f>
        <v>179000</v>
      </c>
      <c r="G45" s="28">
        <f t="shared" si="7"/>
        <v>181000</v>
      </c>
      <c r="H45" s="28">
        <f t="shared" si="7"/>
        <v>185000</v>
      </c>
      <c r="I45" s="28">
        <f t="shared" si="7"/>
        <v>181000</v>
      </c>
      <c r="J45" s="28">
        <f t="shared" si="7"/>
        <v>185000</v>
      </c>
      <c r="K45" s="28">
        <f t="shared" si="7"/>
        <v>261000</v>
      </c>
      <c r="L45" s="28">
        <f t="shared" si="7"/>
        <v>185000</v>
      </c>
      <c r="M45" s="28">
        <f t="shared" si="7"/>
        <v>176000</v>
      </c>
      <c r="N45" s="28">
        <f t="shared" si="7"/>
        <v>180000</v>
      </c>
      <c r="O45" s="28">
        <f t="shared" si="7"/>
        <v>176000</v>
      </c>
      <c r="P45" s="28">
        <f t="shared" si="7"/>
        <v>260000</v>
      </c>
      <c r="Q45" s="28">
        <f t="shared" si="7"/>
        <v>176000</v>
      </c>
      <c r="R45" s="29">
        <f t="shared" si="7"/>
        <v>2325000</v>
      </c>
    </row>
    <row r="46" spans="2:18" ht="12" customHeight="1">
      <c r="B46" s="11">
        <v>2</v>
      </c>
      <c r="C46" s="12" t="s">
        <v>52</v>
      </c>
      <c r="D46" s="12"/>
      <c r="E46" s="12"/>
      <c r="F46" s="30">
        <f>SUMIF(B$3:B$30,B46,F$3:F$30)</f>
        <v>65000</v>
      </c>
      <c r="G46" s="30">
        <f t="shared" si="7"/>
        <v>90000</v>
      </c>
      <c r="H46" s="30">
        <f t="shared" si="7"/>
        <v>65000</v>
      </c>
      <c r="I46" s="30">
        <f t="shared" si="7"/>
        <v>90000</v>
      </c>
      <c r="J46" s="30">
        <f t="shared" si="7"/>
        <v>65000</v>
      </c>
      <c r="K46" s="30">
        <f t="shared" si="7"/>
        <v>265000</v>
      </c>
      <c r="L46" s="30">
        <f t="shared" si="7"/>
        <v>90000</v>
      </c>
      <c r="M46" s="30">
        <f t="shared" si="7"/>
        <v>65000</v>
      </c>
      <c r="N46" s="30">
        <f t="shared" si="7"/>
        <v>65000</v>
      </c>
      <c r="O46" s="30">
        <f t="shared" si="7"/>
        <v>65000</v>
      </c>
      <c r="P46" s="30">
        <f t="shared" si="7"/>
        <v>65000</v>
      </c>
      <c r="Q46" s="30">
        <f t="shared" si="7"/>
        <v>290000</v>
      </c>
      <c r="R46" s="31">
        <f t="shared" si="7"/>
        <v>1280000</v>
      </c>
    </row>
    <row r="47" spans="2:18" ht="12" customHeight="1">
      <c r="B47" s="11">
        <v>3</v>
      </c>
      <c r="C47" s="12" t="s">
        <v>53</v>
      </c>
      <c r="D47" s="12"/>
      <c r="E47" s="12"/>
      <c r="F47" s="30">
        <f>SUMIF(B$3:B$30,B47,F$3:F$30)</f>
        <v>35000</v>
      </c>
      <c r="G47" s="30">
        <f t="shared" si="7"/>
        <v>35000</v>
      </c>
      <c r="H47" s="30">
        <f t="shared" si="7"/>
        <v>35000</v>
      </c>
      <c r="I47" s="30">
        <f t="shared" si="7"/>
        <v>35000</v>
      </c>
      <c r="J47" s="30">
        <f t="shared" si="7"/>
        <v>35000</v>
      </c>
      <c r="K47" s="30">
        <f t="shared" si="7"/>
        <v>35000</v>
      </c>
      <c r="L47" s="30">
        <f t="shared" si="7"/>
        <v>35000</v>
      </c>
      <c r="M47" s="30">
        <f t="shared" si="7"/>
        <v>35000</v>
      </c>
      <c r="N47" s="30">
        <f t="shared" si="7"/>
        <v>35000</v>
      </c>
      <c r="O47" s="30">
        <f t="shared" si="7"/>
        <v>35000</v>
      </c>
      <c r="P47" s="30">
        <f t="shared" si="7"/>
        <v>35000</v>
      </c>
      <c r="Q47" s="30">
        <f t="shared" si="7"/>
        <v>35000</v>
      </c>
      <c r="R47" s="31">
        <f t="shared" si="7"/>
        <v>420000</v>
      </c>
    </row>
    <row r="48" spans="2:18" ht="12" customHeight="1">
      <c r="B48" s="11">
        <v>4</v>
      </c>
      <c r="C48" s="12" t="s">
        <v>54</v>
      </c>
      <c r="D48" s="12"/>
      <c r="E48" s="12"/>
      <c r="F48" s="30">
        <f>SUMIF(B$3:B$30,B48,F$3:F$30)</f>
        <v>10000</v>
      </c>
      <c r="G48" s="30">
        <f t="shared" si="7"/>
        <v>10000</v>
      </c>
      <c r="H48" s="30">
        <f t="shared" si="7"/>
        <v>10000</v>
      </c>
      <c r="I48" s="30">
        <f t="shared" si="7"/>
        <v>10000</v>
      </c>
      <c r="J48" s="30">
        <f t="shared" si="7"/>
        <v>10000</v>
      </c>
      <c r="K48" s="30">
        <f t="shared" si="7"/>
        <v>10000</v>
      </c>
      <c r="L48" s="30">
        <f t="shared" si="7"/>
        <v>10000</v>
      </c>
      <c r="M48" s="30">
        <f t="shared" si="7"/>
        <v>10000</v>
      </c>
      <c r="N48" s="30">
        <f t="shared" si="7"/>
        <v>10000</v>
      </c>
      <c r="O48" s="30">
        <f t="shared" si="7"/>
        <v>10000</v>
      </c>
      <c r="P48" s="30">
        <f t="shared" si="7"/>
        <v>10000</v>
      </c>
      <c r="Q48" s="30">
        <f t="shared" si="7"/>
        <v>10000</v>
      </c>
      <c r="R48" s="31">
        <f t="shared" si="7"/>
        <v>120000</v>
      </c>
    </row>
    <row r="49" spans="2:18" ht="12" customHeight="1">
      <c r="B49" s="20">
        <v>5</v>
      </c>
      <c r="C49" s="21" t="s">
        <v>27</v>
      </c>
      <c r="D49" s="21"/>
      <c r="E49" s="21"/>
      <c r="F49" s="32">
        <f>SUMIF(B$3:B$30,B49,F$3:F$30)</f>
        <v>0</v>
      </c>
      <c r="G49" s="32">
        <f t="shared" si="7"/>
        <v>0</v>
      </c>
      <c r="H49" s="32">
        <f t="shared" si="7"/>
        <v>0</v>
      </c>
      <c r="I49" s="32">
        <f t="shared" si="7"/>
        <v>0</v>
      </c>
      <c r="J49" s="32">
        <f t="shared" si="7"/>
        <v>0</v>
      </c>
      <c r="K49" s="32">
        <f t="shared" si="7"/>
        <v>0</v>
      </c>
      <c r="L49" s="32">
        <f t="shared" si="7"/>
        <v>35000</v>
      </c>
      <c r="M49" s="32">
        <f t="shared" si="7"/>
        <v>0</v>
      </c>
      <c r="N49" s="32">
        <f t="shared" si="7"/>
        <v>50000</v>
      </c>
      <c r="O49" s="32">
        <f t="shared" si="7"/>
        <v>0</v>
      </c>
      <c r="P49" s="32">
        <f t="shared" si="7"/>
        <v>0</v>
      </c>
      <c r="Q49" s="32">
        <f t="shared" si="7"/>
        <v>0</v>
      </c>
      <c r="R49" s="33">
        <f t="shared" si="7"/>
        <v>85000</v>
      </c>
    </row>
    <row r="50" spans="2:18" ht="12" customHeight="1">
      <c r="B50" s="34"/>
      <c r="C50" s="35"/>
      <c r="D50" s="35"/>
      <c r="E50" s="35" t="s">
        <v>15</v>
      </c>
      <c r="F50" s="36">
        <f>SUM(F45:F49)</f>
        <v>289000</v>
      </c>
      <c r="G50" s="36">
        <f>SUM(G45:G49)</f>
        <v>316000</v>
      </c>
      <c r="H50" s="36">
        <f t="shared" ref="H50:R50" si="8">SUM(H45:H49)</f>
        <v>295000</v>
      </c>
      <c r="I50" s="36">
        <f t="shared" si="8"/>
        <v>316000</v>
      </c>
      <c r="J50" s="36">
        <f t="shared" si="8"/>
        <v>295000</v>
      </c>
      <c r="K50" s="36">
        <f t="shared" si="8"/>
        <v>571000</v>
      </c>
      <c r="L50" s="36">
        <f t="shared" si="8"/>
        <v>355000</v>
      </c>
      <c r="M50" s="36">
        <f t="shared" si="8"/>
        <v>286000</v>
      </c>
      <c r="N50" s="36">
        <f t="shared" si="8"/>
        <v>340000</v>
      </c>
      <c r="O50" s="36">
        <f t="shared" si="8"/>
        <v>286000</v>
      </c>
      <c r="P50" s="36">
        <f t="shared" si="8"/>
        <v>370000</v>
      </c>
      <c r="Q50" s="36">
        <f t="shared" si="8"/>
        <v>511000</v>
      </c>
      <c r="R50" s="36">
        <f t="shared" si="8"/>
        <v>4230000</v>
      </c>
    </row>
    <row r="51" spans="2:18" ht="12" customHeight="1">
      <c r="B51" s="6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ht="12" customHeight="1">
      <c r="B52" s="6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ht="12" customHeight="1">
      <c r="B53" s="40" t="s">
        <v>55</v>
      </c>
      <c r="C53" s="41"/>
      <c r="D53" s="41"/>
      <c r="F53" s="107" t="s">
        <v>3</v>
      </c>
      <c r="G53" s="107" t="s">
        <v>4</v>
      </c>
      <c r="H53" s="107" t="s">
        <v>5</v>
      </c>
      <c r="I53" s="107" t="s">
        <v>6</v>
      </c>
      <c r="J53" s="107" t="s">
        <v>7</v>
      </c>
      <c r="K53" s="107" t="s">
        <v>8</v>
      </c>
      <c r="L53" s="107" t="s">
        <v>9</v>
      </c>
      <c r="M53" s="107" t="s">
        <v>10</v>
      </c>
      <c r="N53" s="107" t="s">
        <v>11</v>
      </c>
      <c r="O53" s="107" t="s">
        <v>12</v>
      </c>
      <c r="P53" s="107" t="s">
        <v>13</v>
      </c>
      <c r="Q53" s="107" t="s">
        <v>14</v>
      </c>
      <c r="R53" s="42" t="s">
        <v>15</v>
      </c>
    </row>
    <row r="54" spans="2:18" ht="12" customHeight="1">
      <c r="B54" s="43"/>
      <c r="C54" s="43" t="s">
        <v>56</v>
      </c>
      <c r="D54" s="44"/>
      <c r="E54" s="45"/>
      <c r="F54" s="46">
        <v>250000</v>
      </c>
      <c r="G54" s="46">
        <v>250000</v>
      </c>
      <c r="H54" s="46">
        <v>330000</v>
      </c>
      <c r="I54" s="46">
        <v>250000</v>
      </c>
      <c r="J54" s="46">
        <v>250000</v>
      </c>
      <c r="K54" s="46">
        <v>250000</v>
      </c>
      <c r="L54" s="46">
        <v>250000</v>
      </c>
      <c r="M54" s="46">
        <v>250000</v>
      </c>
      <c r="N54" s="46">
        <v>330000</v>
      </c>
      <c r="O54" s="46">
        <v>250000</v>
      </c>
      <c r="P54" s="46">
        <v>250000</v>
      </c>
      <c r="Q54" s="46">
        <v>250000</v>
      </c>
      <c r="R54" s="47">
        <f>SUM(F54:Q54)</f>
        <v>3160000</v>
      </c>
    </row>
    <row r="55" spans="2:18" ht="12" customHeight="1">
      <c r="B55" s="48"/>
      <c r="C55" s="48" t="s">
        <v>57</v>
      </c>
      <c r="D55" s="49"/>
      <c r="E55" s="12"/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50">
        <v>400000</v>
      </c>
      <c r="L55" s="50">
        <v>0</v>
      </c>
      <c r="M55" s="50">
        <v>0</v>
      </c>
      <c r="N55" s="50">
        <v>0</v>
      </c>
      <c r="O55" s="50">
        <v>0</v>
      </c>
      <c r="P55" s="50">
        <v>0</v>
      </c>
      <c r="Q55" s="50">
        <v>600000</v>
      </c>
      <c r="R55" s="51">
        <f>SUM(F55:Q55)</f>
        <v>1000000</v>
      </c>
    </row>
    <row r="56" spans="2:18" ht="12" customHeight="1">
      <c r="B56" s="48"/>
      <c r="C56" s="48" t="s">
        <v>58</v>
      </c>
      <c r="D56" s="49"/>
      <c r="E56" s="12"/>
      <c r="F56" s="50">
        <v>0</v>
      </c>
      <c r="G56" s="50">
        <v>40000</v>
      </c>
      <c r="H56" s="50">
        <v>0</v>
      </c>
      <c r="I56" s="50">
        <v>0</v>
      </c>
      <c r="J56" s="50">
        <v>0</v>
      </c>
      <c r="K56" s="50">
        <v>40000</v>
      </c>
      <c r="L56" s="50">
        <v>0</v>
      </c>
      <c r="M56" s="50">
        <v>0</v>
      </c>
      <c r="N56" s="50">
        <v>0</v>
      </c>
      <c r="O56" s="50">
        <v>40000</v>
      </c>
      <c r="P56" s="50">
        <v>0</v>
      </c>
      <c r="Q56" s="50">
        <v>0</v>
      </c>
      <c r="R56" s="51">
        <f>SUM(F56:Q56)</f>
        <v>120000</v>
      </c>
    </row>
    <row r="57" spans="2:18" ht="12" customHeight="1">
      <c r="B57" s="52"/>
      <c r="C57" s="52" t="s">
        <v>59</v>
      </c>
      <c r="D57" s="53"/>
      <c r="E57" s="21"/>
      <c r="F57" s="54">
        <v>0</v>
      </c>
      <c r="G57" s="54">
        <v>90000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200000</v>
      </c>
      <c r="R57" s="55">
        <f>SUM(F57:Q57)</f>
        <v>290000</v>
      </c>
    </row>
    <row r="58" spans="2:18" ht="12" customHeight="1">
      <c r="B58" s="56"/>
      <c r="C58" s="57" t="s">
        <v>60</v>
      </c>
      <c r="D58" s="58"/>
      <c r="E58" s="59"/>
      <c r="F58" s="60">
        <f>SUM(F54:F57)</f>
        <v>250000</v>
      </c>
      <c r="G58" s="60">
        <f t="shared" ref="G58:Q58" si="9">SUM(G54:G57)</f>
        <v>380000</v>
      </c>
      <c r="H58" s="60">
        <f t="shared" si="9"/>
        <v>330000</v>
      </c>
      <c r="I58" s="60">
        <f t="shared" si="9"/>
        <v>250000</v>
      </c>
      <c r="J58" s="60">
        <f t="shared" si="9"/>
        <v>250000</v>
      </c>
      <c r="K58" s="60">
        <f t="shared" si="9"/>
        <v>690000</v>
      </c>
      <c r="L58" s="60">
        <f t="shared" si="9"/>
        <v>250000</v>
      </c>
      <c r="M58" s="60">
        <f t="shared" si="9"/>
        <v>250000</v>
      </c>
      <c r="N58" s="60">
        <f t="shared" si="9"/>
        <v>330000</v>
      </c>
      <c r="O58" s="60">
        <f t="shared" si="9"/>
        <v>290000</v>
      </c>
      <c r="P58" s="60">
        <f t="shared" si="9"/>
        <v>250000</v>
      </c>
      <c r="Q58" s="60">
        <f t="shared" si="9"/>
        <v>1050000</v>
      </c>
      <c r="R58" s="61">
        <f>SUM(F58:Q58)</f>
        <v>4570000</v>
      </c>
    </row>
    <row r="59" spans="2:18" ht="12" customHeight="1">
      <c r="B59" s="62"/>
      <c r="C59" s="113" t="s">
        <v>61</v>
      </c>
      <c r="D59" s="62"/>
      <c r="E59" s="63"/>
      <c r="F59" s="64"/>
      <c r="G59" s="65" t="s">
        <v>58</v>
      </c>
      <c r="H59" s="65" t="s">
        <v>62</v>
      </c>
      <c r="I59" s="64"/>
      <c r="J59" s="64"/>
      <c r="K59" s="64" t="s">
        <v>58</v>
      </c>
      <c r="L59" s="64"/>
      <c r="M59" s="64"/>
      <c r="N59" s="64" t="s">
        <v>62</v>
      </c>
      <c r="O59" s="64" t="s">
        <v>58</v>
      </c>
      <c r="P59" s="64"/>
      <c r="Q59" s="64" t="s">
        <v>63</v>
      </c>
      <c r="R59" s="66"/>
    </row>
    <row r="60" spans="2:18" ht="12" customHeight="1">
      <c r="B60" s="62"/>
      <c r="C60" s="114"/>
      <c r="D60" s="62"/>
      <c r="E60" s="63"/>
      <c r="F60" s="64"/>
      <c r="G60" s="65"/>
      <c r="H60" s="2"/>
      <c r="I60" s="64"/>
      <c r="J60" s="64"/>
      <c r="K60" s="64"/>
      <c r="L60" s="64"/>
      <c r="M60" s="64"/>
      <c r="N60" s="64"/>
      <c r="O60" s="64"/>
      <c r="P60" s="64"/>
      <c r="Q60" s="64"/>
      <c r="R60" s="66"/>
    </row>
    <row r="61" spans="2:18" ht="12" customHeight="1">
      <c r="B61" s="62"/>
      <c r="C61" s="114"/>
      <c r="D61" s="62"/>
      <c r="E61" s="63"/>
      <c r="F61" s="64"/>
      <c r="G61" s="65"/>
      <c r="I61" s="65"/>
      <c r="J61" s="65"/>
      <c r="K61" s="65"/>
      <c r="L61" s="65"/>
      <c r="M61" s="65"/>
      <c r="N61" s="65"/>
      <c r="O61" s="65"/>
      <c r="P61" s="64"/>
      <c r="Q61" s="64"/>
      <c r="R61" s="66"/>
    </row>
    <row r="62" spans="2:18" ht="12" customHeight="1">
      <c r="B62" s="67"/>
      <c r="C62" s="115"/>
      <c r="D62" s="67"/>
      <c r="E62" s="68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70"/>
    </row>
    <row r="63" spans="2:18" ht="12" customHeight="1">
      <c r="B63" s="6"/>
      <c r="C63" s="2"/>
      <c r="D63" s="2"/>
      <c r="E63" s="2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</row>
    <row r="64" spans="2:18" ht="12" customHeight="1">
      <c r="B64" s="27" t="s">
        <v>64</v>
      </c>
      <c r="C64" s="2"/>
      <c r="D64" s="2"/>
      <c r="E64" s="2"/>
      <c r="F64" s="107" t="s">
        <v>3</v>
      </c>
      <c r="G64" s="107" t="s">
        <v>4</v>
      </c>
      <c r="H64" s="107" t="s">
        <v>5</v>
      </c>
      <c r="I64" s="107" t="s">
        <v>6</v>
      </c>
      <c r="J64" s="107" t="s">
        <v>7</v>
      </c>
      <c r="K64" s="107" t="s">
        <v>8</v>
      </c>
      <c r="L64" s="107" t="s">
        <v>9</v>
      </c>
      <c r="M64" s="107" t="s">
        <v>10</v>
      </c>
      <c r="N64" s="107" t="s">
        <v>11</v>
      </c>
      <c r="O64" s="107" t="s">
        <v>12</v>
      </c>
      <c r="P64" s="107" t="s">
        <v>13</v>
      </c>
      <c r="Q64" s="107" t="s">
        <v>14</v>
      </c>
      <c r="R64" s="72" t="s">
        <v>65</v>
      </c>
    </row>
    <row r="65" spans="2:18" ht="12" customHeight="1">
      <c r="B65" s="73"/>
      <c r="C65" s="74" t="s">
        <v>66</v>
      </c>
      <c r="D65" s="74"/>
      <c r="E65" s="74"/>
      <c r="F65" s="75">
        <f>F58-F50</f>
        <v>-39000</v>
      </c>
      <c r="G65" s="75">
        <f t="shared" ref="G65:R65" si="10">G58-G50</f>
        <v>64000</v>
      </c>
      <c r="H65" s="75">
        <f t="shared" si="10"/>
        <v>35000</v>
      </c>
      <c r="I65" s="75">
        <f t="shared" si="10"/>
        <v>-66000</v>
      </c>
      <c r="J65" s="75">
        <f t="shared" si="10"/>
        <v>-45000</v>
      </c>
      <c r="K65" s="75">
        <f t="shared" si="10"/>
        <v>119000</v>
      </c>
      <c r="L65" s="75">
        <f t="shared" si="10"/>
        <v>-105000</v>
      </c>
      <c r="M65" s="75">
        <f t="shared" si="10"/>
        <v>-36000</v>
      </c>
      <c r="N65" s="75">
        <f t="shared" si="10"/>
        <v>-10000</v>
      </c>
      <c r="O65" s="75">
        <f t="shared" si="10"/>
        <v>4000</v>
      </c>
      <c r="P65" s="75">
        <f t="shared" si="10"/>
        <v>-120000</v>
      </c>
      <c r="Q65" s="75">
        <f t="shared" si="10"/>
        <v>539000</v>
      </c>
      <c r="R65" s="75">
        <f t="shared" si="10"/>
        <v>340000</v>
      </c>
    </row>
    <row r="66" spans="2:18" ht="12" customHeight="1">
      <c r="B66" s="73"/>
      <c r="C66" s="74" t="s">
        <v>67</v>
      </c>
      <c r="D66" s="74"/>
      <c r="E66" s="74"/>
      <c r="F66" s="75">
        <f>D77+F65</f>
        <v>3361000</v>
      </c>
      <c r="G66" s="75">
        <f>F66+G65</f>
        <v>3425000</v>
      </c>
      <c r="H66" s="75">
        <f t="shared" ref="H66:Q66" si="11">G66+H65</f>
        <v>3460000</v>
      </c>
      <c r="I66" s="75">
        <f t="shared" si="11"/>
        <v>3394000</v>
      </c>
      <c r="J66" s="75">
        <f t="shared" si="11"/>
        <v>3349000</v>
      </c>
      <c r="K66" s="75">
        <f t="shared" si="11"/>
        <v>3468000</v>
      </c>
      <c r="L66" s="75">
        <f t="shared" si="11"/>
        <v>3363000</v>
      </c>
      <c r="M66" s="75">
        <f t="shared" si="11"/>
        <v>3327000</v>
      </c>
      <c r="N66" s="75">
        <f t="shared" si="11"/>
        <v>3317000</v>
      </c>
      <c r="O66" s="75">
        <f t="shared" si="11"/>
        <v>3321000</v>
      </c>
      <c r="P66" s="75">
        <f t="shared" si="11"/>
        <v>3201000</v>
      </c>
      <c r="Q66" s="76">
        <f t="shared" si="11"/>
        <v>3740000</v>
      </c>
      <c r="R66" s="73" t="s">
        <v>68</v>
      </c>
    </row>
    <row r="67" spans="2:18" ht="12" customHeight="1">
      <c r="B67" s="6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ht="12" customHeight="1">
      <c r="B68" s="27" t="s">
        <v>69</v>
      </c>
      <c r="C68" s="2"/>
      <c r="D68" s="6" t="s">
        <v>70</v>
      </c>
      <c r="E68" s="2"/>
      <c r="F68" s="107" t="s">
        <v>3</v>
      </c>
      <c r="G68" s="107" t="s">
        <v>4</v>
      </c>
      <c r="H68" s="107" t="s">
        <v>5</v>
      </c>
      <c r="I68" s="107" t="s">
        <v>6</v>
      </c>
      <c r="J68" s="107" t="s">
        <v>7</v>
      </c>
      <c r="K68" s="107" t="s">
        <v>8</v>
      </c>
      <c r="L68" s="107" t="s">
        <v>9</v>
      </c>
      <c r="M68" s="107" t="s">
        <v>10</v>
      </c>
      <c r="N68" s="107" t="s">
        <v>11</v>
      </c>
      <c r="O68" s="107" t="s">
        <v>12</v>
      </c>
      <c r="P68" s="107" t="s">
        <v>13</v>
      </c>
      <c r="Q68" s="107" t="s">
        <v>14</v>
      </c>
      <c r="R68" s="2"/>
    </row>
    <row r="69" spans="2:18" ht="12" customHeight="1">
      <c r="B69" s="77"/>
      <c r="C69" s="78" t="s">
        <v>71</v>
      </c>
      <c r="D69" s="79">
        <v>1000000</v>
      </c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37" t="s">
        <v>68</v>
      </c>
    </row>
    <row r="70" spans="2:18" ht="12" customHeight="1">
      <c r="B70" s="11"/>
      <c r="C70" s="80" t="s">
        <v>72</v>
      </c>
      <c r="D70" s="81">
        <v>200000</v>
      </c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38" t="s">
        <v>68</v>
      </c>
    </row>
    <row r="71" spans="2:18" ht="12" customHeight="1">
      <c r="B71" s="11"/>
      <c r="C71" s="80" t="s">
        <v>73</v>
      </c>
      <c r="D71" s="81">
        <v>300000</v>
      </c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38" t="s">
        <v>68</v>
      </c>
    </row>
    <row r="72" spans="2:18" ht="12" customHeight="1">
      <c r="B72" s="11"/>
      <c r="C72" s="80" t="s">
        <v>72</v>
      </c>
      <c r="D72" s="81">
        <v>100000</v>
      </c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38" t="s">
        <v>68</v>
      </c>
    </row>
    <row r="73" spans="2:18" ht="12" customHeight="1">
      <c r="B73" s="11"/>
      <c r="C73" s="80" t="s">
        <v>74</v>
      </c>
      <c r="D73" s="82">
        <v>1500000</v>
      </c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38" t="s">
        <v>68</v>
      </c>
    </row>
    <row r="74" spans="2:18" ht="12" customHeight="1">
      <c r="B74" s="11"/>
      <c r="C74" s="80" t="s">
        <v>75</v>
      </c>
      <c r="D74" s="82">
        <v>300000</v>
      </c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38" t="s">
        <v>68</v>
      </c>
    </row>
    <row r="75" spans="2:18" ht="12" customHeight="1">
      <c r="B75" s="11"/>
      <c r="C75" s="80"/>
      <c r="D75" s="8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38" t="s">
        <v>68</v>
      </c>
    </row>
    <row r="76" spans="2:18" ht="12" customHeight="1">
      <c r="B76" s="20"/>
      <c r="C76" s="83"/>
      <c r="D76" s="84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39" t="s">
        <v>68</v>
      </c>
    </row>
    <row r="77" spans="2:18" ht="12" customHeight="1">
      <c r="B77" s="6"/>
      <c r="C77" s="2"/>
      <c r="D77" s="85">
        <f>SUM(D69:D76)</f>
        <v>3400000</v>
      </c>
      <c r="E77" s="2"/>
      <c r="F77" s="2">
        <f>SUM(F69:F76)</f>
        <v>0</v>
      </c>
      <c r="G77" s="2">
        <f t="shared" ref="G77:Q77" si="12">SUM(G69:G76)</f>
        <v>0</v>
      </c>
      <c r="H77" s="2">
        <f t="shared" si="12"/>
        <v>0</v>
      </c>
      <c r="I77" s="2">
        <f t="shared" si="12"/>
        <v>0</v>
      </c>
      <c r="J77" s="2">
        <f t="shared" si="12"/>
        <v>0</v>
      </c>
      <c r="K77" s="2">
        <f t="shared" si="12"/>
        <v>0</v>
      </c>
      <c r="L77" s="2">
        <f t="shared" si="12"/>
        <v>0</v>
      </c>
      <c r="M77" s="2">
        <f t="shared" si="12"/>
        <v>0</v>
      </c>
      <c r="N77" s="2">
        <f t="shared" si="12"/>
        <v>0</v>
      </c>
      <c r="O77" s="2">
        <f t="shared" si="12"/>
        <v>0</v>
      </c>
      <c r="P77" s="2">
        <f t="shared" si="12"/>
        <v>0</v>
      </c>
      <c r="Q77" s="2">
        <f t="shared" si="12"/>
        <v>0</v>
      </c>
      <c r="R77" s="2"/>
    </row>
    <row r="78" spans="2:18" ht="12" customHeight="1">
      <c r="B78" s="6"/>
      <c r="C78" s="2"/>
      <c r="D78" s="8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2:18" ht="12" customHeight="1">
      <c r="B79" s="86" t="s">
        <v>76</v>
      </c>
      <c r="C79" s="87"/>
      <c r="D79" s="87"/>
      <c r="E79" s="87"/>
      <c r="F79" s="88" t="str">
        <f>IF(F77=0,"",F66-F77)</f>
        <v/>
      </c>
      <c r="G79" s="88" t="str">
        <f>IF(G77=0,"",G66-G77)</f>
        <v/>
      </c>
      <c r="H79" s="88" t="str">
        <f t="shared" ref="H79:Q79" si="13">IF(H77=0,"",H66-H77)</f>
        <v/>
      </c>
      <c r="I79" s="88" t="str">
        <f t="shared" si="13"/>
        <v/>
      </c>
      <c r="J79" s="88" t="str">
        <f t="shared" si="13"/>
        <v/>
      </c>
      <c r="K79" s="88" t="str">
        <f t="shared" si="13"/>
        <v/>
      </c>
      <c r="L79" s="88" t="str">
        <f t="shared" si="13"/>
        <v/>
      </c>
      <c r="M79" s="88" t="str">
        <f t="shared" si="13"/>
        <v/>
      </c>
      <c r="N79" s="88" t="str">
        <f t="shared" si="13"/>
        <v/>
      </c>
      <c r="O79" s="88" t="str">
        <f t="shared" si="13"/>
        <v/>
      </c>
      <c r="P79" s="88" t="str">
        <f t="shared" si="13"/>
        <v/>
      </c>
      <c r="Q79" s="88" t="str">
        <f t="shared" si="13"/>
        <v/>
      </c>
      <c r="R79" s="87"/>
    </row>
    <row r="80" spans="2:18" ht="12" customHeight="1">
      <c r="B80" s="6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 ht="12" customHeight="1">
      <c r="B81" s="6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 ht="12" customHeight="1">
      <c r="B82" s="27" t="s">
        <v>77</v>
      </c>
      <c r="C82" s="2"/>
      <c r="D82" s="89">
        <v>44530</v>
      </c>
      <c r="E82" s="2" t="s">
        <v>78</v>
      </c>
      <c r="F82" s="90" t="s">
        <v>79</v>
      </c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2"/>
    </row>
    <row r="83" spans="2:18" ht="12" customHeight="1">
      <c r="B83" s="77"/>
      <c r="C83" s="78" t="s">
        <v>71</v>
      </c>
      <c r="D83" s="93">
        <v>1000000</v>
      </c>
      <c r="E83" s="2"/>
      <c r="F83" s="94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95"/>
    </row>
    <row r="84" spans="2:18" ht="12" customHeight="1">
      <c r="B84" s="11"/>
      <c r="C84" s="80" t="s">
        <v>72</v>
      </c>
      <c r="D84" s="96">
        <v>200000</v>
      </c>
      <c r="E84" s="2"/>
      <c r="F84" s="94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95"/>
    </row>
    <row r="85" spans="2:18" ht="12" customHeight="1">
      <c r="B85" s="11"/>
      <c r="C85" s="80" t="s">
        <v>73</v>
      </c>
      <c r="D85" s="96">
        <v>300000</v>
      </c>
      <c r="E85" s="2"/>
      <c r="F85" s="94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95"/>
    </row>
    <row r="86" spans="2:18" ht="12" customHeight="1">
      <c r="B86" s="11"/>
      <c r="C86" s="80" t="s">
        <v>72</v>
      </c>
      <c r="D86" s="96">
        <v>100000</v>
      </c>
      <c r="E86" s="2"/>
      <c r="F86" s="94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95"/>
    </row>
    <row r="87" spans="2:18" ht="12" customHeight="1">
      <c r="B87" s="11"/>
      <c r="C87" s="80" t="s">
        <v>74</v>
      </c>
      <c r="D87" s="97">
        <v>1500000</v>
      </c>
      <c r="E87" s="2"/>
      <c r="F87" s="94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95"/>
    </row>
    <row r="88" spans="2:18" ht="12" customHeight="1">
      <c r="B88" s="11"/>
      <c r="C88" s="80" t="s">
        <v>75</v>
      </c>
      <c r="D88" s="97">
        <v>300000</v>
      </c>
      <c r="E88" s="2"/>
      <c r="F88" s="94"/>
      <c r="G88" s="98"/>
      <c r="H88" s="98"/>
      <c r="I88" s="63"/>
      <c r="J88" s="63"/>
      <c r="K88" s="63"/>
      <c r="L88" s="63"/>
      <c r="M88" s="63"/>
      <c r="N88" s="63"/>
      <c r="O88" s="63"/>
      <c r="P88" s="63"/>
      <c r="Q88" s="63"/>
      <c r="R88" s="95"/>
    </row>
    <row r="89" spans="2:18" ht="12" customHeight="1">
      <c r="B89" s="11"/>
      <c r="C89" s="80"/>
      <c r="D89" s="99"/>
      <c r="E89" s="2"/>
      <c r="F89" s="100"/>
      <c r="G89" s="98"/>
      <c r="H89" s="98"/>
      <c r="I89" s="63"/>
      <c r="J89" s="63"/>
      <c r="K89" s="63"/>
      <c r="L89" s="63"/>
      <c r="M89" s="63"/>
      <c r="N89" s="63"/>
      <c r="O89" s="63"/>
      <c r="P89" s="63"/>
      <c r="Q89" s="63"/>
      <c r="R89" s="95"/>
    </row>
    <row r="90" spans="2:18" ht="12" customHeight="1">
      <c r="B90" s="20"/>
      <c r="C90" s="83"/>
      <c r="D90" s="101"/>
      <c r="E90" s="2"/>
      <c r="F90" s="100"/>
      <c r="G90" s="98"/>
      <c r="H90" s="98"/>
      <c r="I90" s="63"/>
      <c r="J90" s="63"/>
      <c r="K90" s="63"/>
      <c r="L90" s="63"/>
      <c r="M90" s="63"/>
      <c r="N90" s="63"/>
      <c r="O90" s="63"/>
      <c r="P90" s="63"/>
      <c r="Q90" s="63"/>
      <c r="R90" s="95"/>
    </row>
    <row r="91" spans="2:18" ht="12" customHeight="1">
      <c r="B91" s="6"/>
      <c r="C91" s="2"/>
      <c r="D91" s="85">
        <f>SUM(D83:D90)</f>
        <v>3400000</v>
      </c>
      <c r="E91" s="2"/>
      <c r="F91" s="102"/>
      <c r="G91" s="103"/>
      <c r="H91" s="103"/>
      <c r="I91" s="68"/>
      <c r="J91" s="68"/>
      <c r="K91" s="68"/>
      <c r="L91" s="68"/>
      <c r="M91" s="68"/>
      <c r="N91" s="68"/>
      <c r="O91" s="68"/>
      <c r="P91" s="68"/>
      <c r="Q91" s="68"/>
      <c r="R91" s="104"/>
    </row>
    <row r="92" spans="2:18" ht="12" customHeight="1">
      <c r="I92" s="106"/>
    </row>
  </sheetData>
  <mergeCells count="11">
    <mergeCell ref="C59:C62"/>
    <mergeCell ref="B38:C38"/>
    <mergeCell ref="B39:C39"/>
    <mergeCell ref="B40:C40"/>
    <mergeCell ref="B41:C41"/>
    <mergeCell ref="B37:C37"/>
    <mergeCell ref="B1:C1"/>
    <mergeCell ref="Q1:R1"/>
    <mergeCell ref="B34:C34"/>
    <mergeCell ref="B35:C35"/>
    <mergeCell ref="B36:C36"/>
  </mergeCells>
  <phoneticPr fontId="3"/>
  <dataValidations count="1">
    <dataValidation type="list" allowBlank="1" showInputMessage="1" showErrorMessage="1" sqref="D983044:D983071 D65540:D65567 D131076:D131103 D196612:D196639 D262148:D262175 D327684:D327711 D393220:D393247 D458756:D458783 D524292:D524319 D589828:D589855 D655364:D655391 D720900:D720927 D786436:D786463 D851972:D851999 D917508:D917535 D3:D30" xr:uid="{00000000-0002-0000-0000-000000000000}">
      <formula1>$B$34:$B$41</formula1>
    </dataValidation>
  </dataValidations>
  <pageMargins left="0.31496062992125984" right="0.31496062992125984" top="0.35433070866141736" bottom="0.35433070866141736" header="0.31496062992125984" footer="0.31496062992125984"/>
  <pageSetup paperSize="9" scale="90" fitToHeight="2" orientation="landscape" verticalDpi="0" r:id="rId1"/>
  <rowBreaks count="1" manualBreakCount="1">
    <brk id="51" max="16383" man="1"/>
  </rowBreak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note</dc:creator>
  <cp:keywords/>
  <dc:description/>
  <cp:lastModifiedBy>友希 有村</cp:lastModifiedBy>
  <cp:revision/>
  <dcterms:created xsi:type="dcterms:W3CDTF">2016-12-01T22:21:04Z</dcterms:created>
  <dcterms:modified xsi:type="dcterms:W3CDTF">2024-09-24T03:42:54Z</dcterms:modified>
  <cp:category/>
  <cp:contentStatus/>
</cp:coreProperties>
</file>